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9210" activeTab="0"/>
  </bookViews>
  <sheets>
    <sheet name="Explications" sheetId="1" r:id="rId1"/>
    <sheet name="calcul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<sst xmlns="http://schemas.openxmlformats.org/spreadsheetml/2006/main" count="86" uniqueCount="63">
  <si>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CLUB</t>
  </si>
  <si>
    <t>CIVIL</t>
  </si>
  <si>
    <t>NOM</t>
  </si>
  <si>
    <t>PRENOM</t>
  </si>
  <si>
    <t>LIC</t>
  </si>
  <si>
    <t>VICTOIRES</t>
  </si>
  <si>
    <t>DEFAITES</t>
  </si>
  <si>
    <t>H</t>
  </si>
  <si>
    <t>F</t>
  </si>
  <si>
    <t>INITIAL</t>
  </si>
  <si>
    <t xml:space="preserve">CLASSEMENT </t>
  </si>
  <si>
    <t>CLASSEMENT</t>
  </si>
  <si>
    <t>POINTS</t>
  </si>
  <si>
    <t>NOUVEAU</t>
  </si>
  <si>
    <t>PARAM</t>
  </si>
  <si>
    <t>LAVERUNE</t>
  </si>
  <si>
    <t>F3409082</t>
  </si>
  <si>
    <t>SENARENS</t>
  </si>
  <si>
    <t>F31009</t>
  </si>
  <si>
    <t>SAISON</t>
  </si>
  <si>
    <t>POINTS  VICTOIRE</t>
  </si>
  <si>
    <t>POINTS  DEFAITE</t>
  </si>
  <si>
    <t>Joueur</t>
  </si>
  <si>
    <t>Adversaire</t>
  </si>
  <si>
    <t>DEPARTEMENT EQUIPE</t>
  </si>
  <si>
    <t>INTERDEP EQUIPE</t>
  </si>
  <si>
    <t>NATIONAL EQUIPE</t>
  </si>
  <si>
    <t>ZONES DE DONNEES    NE PAS EFFACER  LES LIGNES AU DESSOUS</t>
  </si>
  <si>
    <t>A2</t>
  </si>
  <si>
    <t>Colonne B</t>
  </si>
  <si>
    <t>Colonne F</t>
  </si>
  <si>
    <t>M6, K6, O6…</t>
  </si>
  <si>
    <t>Remplir en fonction du tableau de points, pour chaque compétitions les points gagnés (victoire) et les points perdus (défaites)</t>
  </si>
  <si>
    <t>Ajouter un joueur</t>
  </si>
  <si>
    <t>TOURNOI INDIVIDUEL 1</t>
  </si>
  <si>
    <t>TOURNOI INDIVIDUELS 2</t>
  </si>
  <si>
    <t>COMPETITION</t>
  </si>
  <si>
    <t>Ajouter une compétiton</t>
  </si>
  <si>
    <t>Rajouter la formule mathématique param*(victoire+defaite) dans la colonne G</t>
  </si>
  <si>
    <t>GATIEN</t>
  </si>
  <si>
    <t>Jean Philippe</t>
  </si>
  <si>
    <t>SECRETIN</t>
  </si>
  <si>
    <t>Jacques</t>
  </si>
  <si>
    <t>CHILA</t>
  </si>
  <si>
    <t>Patrick</t>
  </si>
  <si>
    <t xml:space="preserve">Copier coller le tableau PARAM en haut à gauche et le carré noir en bas à droite. Coller à l'endroit désiré. </t>
  </si>
  <si>
    <t>2015-2016</t>
  </si>
  <si>
    <t>COMPTAGE DES POINTS</t>
  </si>
  <si>
    <t>GRILLES ET BAREMES</t>
  </si>
  <si>
    <t>EXEMPLES DE CALCUL</t>
  </si>
  <si>
    <t xml:space="preserve">CLASSEMENT TENNIS DE TABLE FNSMR </t>
  </si>
  <si>
    <t xml:space="preserve">www.fnsmr.org  </t>
  </si>
  <si>
    <t>Tel : 09.72.29.09.72 - contact@fnsmr.org</t>
  </si>
  <si>
    <t xml:space="preserve">Explications de la méthode de calcul </t>
  </si>
  <si>
    <r>
      <t xml:space="preserve">Mettre les chiffres de la saison  </t>
    </r>
    <r>
      <rPr>
        <i/>
        <sz val="10"/>
        <rFont val="Arial"/>
        <family val="2"/>
      </rPr>
      <t>exemple 2010-2011</t>
    </r>
  </si>
  <si>
    <r>
      <t xml:space="preserve">Cliquer dans la case à remplir et choisir dans le menu déroulant H pour homme ou F pour femme. </t>
    </r>
    <r>
      <rPr>
        <b/>
        <i/>
        <sz val="9"/>
        <rFont val="Arial"/>
        <family val="2"/>
      </rPr>
      <t xml:space="preserve">Valider </t>
    </r>
  </si>
  <si>
    <r>
      <t xml:space="preserve">Cliquer dans la case à remplir et choisir dans le menu déroulant le classement du joueur au début de saison de 5 à 14. </t>
    </r>
    <r>
      <rPr>
        <b/>
        <i/>
        <sz val="9"/>
        <rFont val="Arial"/>
        <family val="2"/>
      </rPr>
      <t xml:space="preserve">Valider </t>
    </r>
  </si>
  <si>
    <t>Paramêtres multiplicateurs de la compétition.</t>
  </si>
  <si>
    <t>Vous pouvez choir entre 1 à 10 si certaines compétitions sont plus importantes que d'autres.</t>
  </si>
  <si>
    <r>
      <t>1</t>
    </r>
    <r>
      <rPr>
        <sz val="9"/>
        <rFont val="Arial"/>
        <family val="2"/>
      </rPr>
      <t xml:space="preserve"> / Insérer une ligne en cliquant (gauche) sur le numéro de la ligne (chiffre à gauche) puis cliquer sur le menu en haut Insertion, puis Lignes</t>
    </r>
  </si>
  <si>
    <r>
      <t xml:space="preserve">2 / </t>
    </r>
    <r>
      <rPr>
        <sz val="9"/>
        <rFont val="Arial"/>
        <family val="2"/>
      </rPr>
      <t xml:space="preserve">Cliquer sur le numéro d'une ligne d'un joueur que vous voulez copier (exemple) , clic gauche puis clic droit, sélectionner Copier </t>
    </r>
  </si>
  <si>
    <r>
      <rPr>
        <b/>
        <sz val="10"/>
        <rFont val="Arial"/>
        <family val="2"/>
      </rPr>
      <t>3 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 l'endroit de l'ajout d'une ligne, cliquer (gauche) le numéro de ligne choisie et clic droit Coller</t>
    </r>
  </si>
  <si>
    <t>Victoires, Défaites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</si>
</sst>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91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32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0" fontId="0" fillId="32" borderId="23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0" fontId="0" fillId="32" borderId="23" xfId="0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14" fillId="35" borderId="24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8" fillId="0" borderId="0" xfId="45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" fillId="36" borderId="27" xfId="0" applyFont="1" applyFill="1" applyBorder="1" applyAlignment="1">
      <alignment/>
    </xf>
    <xf numFmtId="0" fontId="2" fillId="36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0" xfId="45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36</xdr:row>
      <xdr:rowOff>28575</xdr:rowOff>
    </xdr:from>
    <xdr:to>
      <xdr:col>6</xdr:col>
      <xdr:colOff>247650</xdr:colOff>
      <xdr:row>44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667625"/>
          <a:ext cx="1495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87</xdr:row>
      <xdr:rowOff>0</xdr:rowOff>
    </xdr:from>
    <xdr:to>
      <xdr:col>4</xdr:col>
      <xdr:colOff>28575</xdr:colOff>
      <xdr:row>95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6125825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mr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7"/>
  <sheetViews>
    <sheetView showGridLines="0" tabSelected="1" view="pageLayout" workbookViewId="0" topLeftCell="A1">
      <selection activeCell="E76" sqref="E76"/>
    </sheetView>
  </sheetViews>
  <sheetFormatPr defaultColWidth="11.421875" defaultRowHeight="12.75"/>
  <cols>
    <col min="2" max="2" width="14.28125" style="0" customWidth="1"/>
    <col min="3" max="3" width="5.421875" style="0" customWidth="1"/>
    <col min="4" max="4" width="6.00390625" style="0" customWidth="1"/>
    <col min="5" max="5" width="7.00390625" style="0" customWidth="1"/>
    <col min="6" max="7" width="6.00390625" style="0" customWidth="1"/>
    <col min="8" max="8" width="6.28125" style="0" customWidth="1"/>
    <col min="9" max="9" width="5.57421875" style="0" customWidth="1"/>
    <col min="10" max="10" width="6.140625" style="0" customWidth="1"/>
    <col min="11" max="11" width="5.421875" style="0" customWidth="1"/>
    <col min="12" max="12" width="5.28125" style="0" customWidth="1"/>
  </cols>
  <sheetData>
    <row r="3" spans="2:8" ht="33.75">
      <c r="B3" s="46" t="s">
        <v>47</v>
      </c>
      <c r="D3" s="46"/>
      <c r="E3" s="45"/>
      <c r="F3" s="45"/>
      <c r="G3" s="44"/>
      <c r="H3" s="44"/>
    </row>
    <row r="4" spans="3:8" ht="23.25">
      <c r="C4" s="43" t="s">
        <v>48</v>
      </c>
      <c r="D4" s="43"/>
      <c r="E4" s="44"/>
      <c r="F4" s="44"/>
      <c r="G4" s="44"/>
      <c r="H4" s="44"/>
    </row>
    <row r="5" spans="4:8" ht="23.25">
      <c r="D5" s="43"/>
      <c r="E5" s="44"/>
      <c r="F5" s="44"/>
      <c r="G5" s="44"/>
      <c r="H5" s="44"/>
    </row>
    <row r="7" ht="18">
      <c r="B7" s="26" t="s">
        <v>20</v>
      </c>
    </row>
    <row r="8" ht="12" customHeight="1"/>
    <row r="9" spans="2:12" s="5" customFormat="1" ht="12.75">
      <c r="B9" s="5" t="s">
        <v>23</v>
      </c>
      <c r="C9" s="27">
        <v>5</v>
      </c>
      <c r="D9" s="27">
        <v>6</v>
      </c>
      <c r="E9" s="27">
        <v>7</v>
      </c>
      <c r="F9" s="27">
        <v>8</v>
      </c>
      <c r="G9" s="27">
        <v>9</v>
      </c>
      <c r="H9" s="27">
        <v>10</v>
      </c>
      <c r="I9" s="27">
        <v>11</v>
      </c>
      <c r="J9" s="27">
        <v>12</v>
      </c>
      <c r="K9" s="27">
        <v>13</v>
      </c>
      <c r="L9" s="27">
        <v>14</v>
      </c>
    </row>
    <row r="10" spans="1:12" ht="17.25" customHeight="1">
      <c r="A10" s="30" t="s">
        <v>22</v>
      </c>
      <c r="B10" s="28">
        <v>5</v>
      </c>
      <c r="C10" s="29">
        <v>3</v>
      </c>
      <c r="D10" s="29">
        <v>5</v>
      </c>
      <c r="E10" s="29">
        <v>10</v>
      </c>
      <c r="F10" s="29">
        <v>14</v>
      </c>
      <c r="G10" s="29">
        <v>14</v>
      </c>
      <c r="H10" s="29">
        <v>14</v>
      </c>
      <c r="I10" s="29">
        <v>14</v>
      </c>
      <c r="J10" s="29">
        <v>14</v>
      </c>
      <c r="K10" s="29">
        <v>14</v>
      </c>
      <c r="L10" s="29">
        <v>14</v>
      </c>
    </row>
    <row r="11" spans="2:12" ht="17.25" customHeight="1">
      <c r="B11" s="28">
        <v>6</v>
      </c>
      <c r="C11" s="29">
        <v>2</v>
      </c>
      <c r="D11" s="29">
        <v>3</v>
      </c>
      <c r="E11" s="29">
        <v>5</v>
      </c>
      <c r="F11" s="29">
        <v>10</v>
      </c>
      <c r="G11" s="29">
        <v>14</v>
      </c>
      <c r="H11" s="29">
        <v>14</v>
      </c>
      <c r="I11" s="29">
        <v>14</v>
      </c>
      <c r="J11" s="29">
        <v>14</v>
      </c>
      <c r="K11" s="29">
        <v>14</v>
      </c>
      <c r="L11" s="29">
        <v>14</v>
      </c>
    </row>
    <row r="12" spans="2:12" ht="17.25" customHeight="1">
      <c r="B12" s="28">
        <v>7</v>
      </c>
      <c r="C12" s="29">
        <v>1</v>
      </c>
      <c r="D12" s="29">
        <v>2</v>
      </c>
      <c r="E12" s="29">
        <v>3</v>
      </c>
      <c r="F12" s="29">
        <v>5</v>
      </c>
      <c r="G12" s="29">
        <v>10</v>
      </c>
      <c r="H12" s="29">
        <v>14</v>
      </c>
      <c r="I12" s="29">
        <v>14</v>
      </c>
      <c r="J12" s="29">
        <v>14</v>
      </c>
      <c r="K12" s="29">
        <v>14</v>
      </c>
      <c r="L12" s="29">
        <v>14</v>
      </c>
    </row>
    <row r="13" spans="2:12" ht="17.25" customHeight="1">
      <c r="B13" s="28">
        <v>8</v>
      </c>
      <c r="C13" s="29">
        <v>0</v>
      </c>
      <c r="D13" s="29">
        <v>1</v>
      </c>
      <c r="E13" s="29">
        <v>2</v>
      </c>
      <c r="F13" s="29">
        <v>3</v>
      </c>
      <c r="G13" s="29">
        <v>5</v>
      </c>
      <c r="H13" s="29">
        <v>10</v>
      </c>
      <c r="I13" s="29">
        <v>14</v>
      </c>
      <c r="J13" s="29">
        <v>14</v>
      </c>
      <c r="K13" s="29">
        <v>14</v>
      </c>
      <c r="L13" s="29">
        <v>14</v>
      </c>
    </row>
    <row r="14" spans="2:12" ht="17.25" customHeight="1">
      <c r="B14" s="28">
        <v>9</v>
      </c>
      <c r="C14" s="29">
        <v>0</v>
      </c>
      <c r="D14" s="29">
        <v>0</v>
      </c>
      <c r="E14" s="29">
        <v>1</v>
      </c>
      <c r="F14" s="29">
        <v>2</v>
      </c>
      <c r="G14" s="29">
        <v>3</v>
      </c>
      <c r="H14" s="29">
        <v>5</v>
      </c>
      <c r="I14" s="29">
        <v>10</v>
      </c>
      <c r="J14" s="29">
        <v>14</v>
      </c>
      <c r="K14" s="29">
        <v>14</v>
      </c>
      <c r="L14" s="29">
        <v>14</v>
      </c>
    </row>
    <row r="15" spans="2:12" ht="17.25" customHeight="1">
      <c r="B15" s="28">
        <v>10</v>
      </c>
      <c r="C15" s="29">
        <v>0</v>
      </c>
      <c r="D15" s="29">
        <v>0</v>
      </c>
      <c r="E15" s="29">
        <v>0</v>
      </c>
      <c r="F15" s="29">
        <v>1</v>
      </c>
      <c r="G15" s="29">
        <v>2</v>
      </c>
      <c r="H15" s="29">
        <v>3</v>
      </c>
      <c r="I15" s="29">
        <v>5</v>
      </c>
      <c r="J15" s="29">
        <v>10</v>
      </c>
      <c r="K15" s="29">
        <v>14</v>
      </c>
      <c r="L15" s="29">
        <v>14</v>
      </c>
    </row>
    <row r="16" spans="2:12" ht="17.25" customHeight="1">
      <c r="B16" s="28">
        <v>11</v>
      </c>
      <c r="C16" s="29">
        <v>0</v>
      </c>
      <c r="D16" s="29">
        <v>0</v>
      </c>
      <c r="E16" s="29">
        <v>0</v>
      </c>
      <c r="F16" s="29">
        <v>0</v>
      </c>
      <c r="G16" s="29">
        <v>1</v>
      </c>
      <c r="H16" s="29">
        <v>2</v>
      </c>
      <c r="I16" s="29">
        <v>3</v>
      </c>
      <c r="J16" s="29">
        <v>5</v>
      </c>
      <c r="K16" s="29">
        <v>10</v>
      </c>
      <c r="L16" s="29">
        <v>14</v>
      </c>
    </row>
    <row r="17" spans="2:12" ht="17.25" customHeight="1">
      <c r="B17" s="28">
        <v>12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1</v>
      </c>
      <c r="I17" s="29">
        <v>2</v>
      </c>
      <c r="J17" s="29">
        <v>3</v>
      </c>
      <c r="K17" s="29">
        <v>5</v>
      </c>
      <c r="L17" s="29">
        <v>10</v>
      </c>
    </row>
    <row r="18" spans="2:12" ht="17.25" customHeight="1">
      <c r="B18" s="28">
        <v>13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1</v>
      </c>
      <c r="J18" s="29">
        <v>2</v>
      </c>
      <c r="K18" s="29">
        <v>3</v>
      </c>
      <c r="L18" s="29">
        <v>5</v>
      </c>
    </row>
    <row r="19" spans="2:12" ht="17.25" customHeight="1">
      <c r="B19" s="28">
        <v>14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2</v>
      </c>
      <c r="L19" s="29">
        <v>3</v>
      </c>
    </row>
    <row r="23" ht="18">
      <c r="B23" s="26" t="s">
        <v>21</v>
      </c>
    </row>
    <row r="25" spans="2:12" ht="12.75">
      <c r="B25" s="5" t="s">
        <v>23</v>
      </c>
      <c r="C25" s="27">
        <v>5</v>
      </c>
      <c r="D25" s="27">
        <v>6</v>
      </c>
      <c r="E25" s="27">
        <v>7</v>
      </c>
      <c r="F25" s="27">
        <v>8</v>
      </c>
      <c r="G25" s="27">
        <v>9</v>
      </c>
      <c r="H25" s="27">
        <v>10</v>
      </c>
      <c r="I25" s="27">
        <v>11</v>
      </c>
      <c r="J25" s="27">
        <v>12</v>
      </c>
      <c r="K25" s="27">
        <v>13</v>
      </c>
      <c r="L25" s="27">
        <v>14</v>
      </c>
    </row>
    <row r="26" spans="1:12" ht="17.25" customHeight="1">
      <c r="A26" s="30" t="s">
        <v>22</v>
      </c>
      <c r="B26" s="28">
        <v>5</v>
      </c>
      <c r="C26" s="29">
        <v>-4</v>
      </c>
      <c r="D26" s="29">
        <v>-2</v>
      </c>
      <c r="E26" s="29">
        <v>-1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7.25" customHeight="1">
      <c r="B27" s="28">
        <v>6</v>
      </c>
      <c r="C27" s="29">
        <v>-6</v>
      </c>
      <c r="D27" s="29">
        <v>-4</v>
      </c>
      <c r="E27" s="29">
        <v>-2</v>
      </c>
      <c r="F27" s="29">
        <v>-1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8" customHeight="1">
      <c r="B28" s="28">
        <v>7</v>
      </c>
      <c r="C28" s="29">
        <v>-8</v>
      </c>
      <c r="D28" s="29">
        <v>-6</v>
      </c>
      <c r="E28" s="29">
        <v>-4</v>
      </c>
      <c r="F28" s="29">
        <v>-2</v>
      </c>
      <c r="G28" s="29">
        <v>-1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</row>
    <row r="29" spans="2:12" ht="17.25" customHeight="1">
      <c r="B29" s="28">
        <v>8</v>
      </c>
      <c r="C29" s="29">
        <v>-10</v>
      </c>
      <c r="D29" s="29">
        <v>-8</v>
      </c>
      <c r="E29" s="29">
        <v>-6</v>
      </c>
      <c r="F29" s="29">
        <v>-4</v>
      </c>
      <c r="G29" s="29">
        <v>-2</v>
      </c>
      <c r="H29" s="29">
        <v>-1</v>
      </c>
      <c r="I29" s="29">
        <v>0</v>
      </c>
      <c r="J29" s="29">
        <v>0</v>
      </c>
      <c r="K29" s="29">
        <v>0</v>
      </c>
      <c r="L29" s="29">
        <v>0</v>
      </c>
    </row>
    <row r="30" spans="2:12" ht="17.25" customHeight="1">
      <c r="B30" s="28">
        <v>9</v>
      </c>
      <c r="C30" s="29">
        <v>-12</v>
      </c>
      <c r="D30" s="29">
        <v>-10</v>
      </c>
      <c r="E30" s="29">
        <v>-8</v>
      </c>
      <c r="F30" s="29">
        <v>-6</v>
      </c>
      <c r="G30" s="29">
        <v>-4</v>
      </c>
      <c r="H30" s="29">
        <v>-2</v>
      </c>
      <c r="I30" s="29">
        <v>-1</v>
      </c>
      <c r="J30" s="29">
        <v>0</v>
      </c>
      <c r="K30" s="29">
        <v>0</v>
      </c>
      <c r="L30" s="29">
        <v>0</v>
      </c>
    </row>
    <row r="31" spans="2:12" ht="17.25" customHeight="1">
      <c r="B31" s="28">
        <v>10</v>
      </c>
      <c r="C31" s="29">
        <v>-14</v>
      </c>
      <c r="D31" s="29">
        <v>-12</v>
      </c>
      <c r="E31" s="29">
        <v>-10</v>
      </c>
      <c r="F31" s="29">
        <v>-8</v>
      </c>
      <c r="G31" s="29">
        <v>-6</v>
      </c>
      <c r="H31" s="29">
        <v>-4</v>
      </c>
      <c r="I31" s="29">
        <v>-2</v>
      </c>
      <c r="J31" s="29">
        <v>-1</v>
      </c>
      <c r="K31" s="29">
        <v>0</v>
      </c>
      <c r="L31" s="29">
        <v>0</v>
      </c>
    </row>
    <row r="32" spans="2:12" ht="17.25" customHeight="1">
      <c r="B32" s="28">
        <v>11</v>
      </c>
      <c r="C32" s="29">
        <v>-14</v>
      </c>
      <c r="D32" s="29">
        <v>-14</v>
      </c>
      <c r="E32" s="29">
        <v>-12</v>
      </c>
      <c r="F32" s="29">
        <v>-10</v>
      </c>
      <c r="G32" s="29">
        <v>-8</v>
      </c>
      <c r="H32" s="29">
        <v>-6</v>
      </c>
      <c r="I32" s="29">
        <v>-4</v>
      </c>
      <c r="J32" s="29">
        <v>-2</v>
      </c>
      <c r="K32" s="29">
        <v>-1</v>
      </c>
      <c r="L32" s="29">
        <v>0</v>
      </c>
    </row>
    <row r="33" spans="2:12" ht="17.25" customHeight="1">
      <c r="B33" s="28">
        <v>12</v>
      </c>
      <c r="C33" s="29">
        <v>-14</v>
      </c>
      <c r="D33" s="29">
        <v>-14</v>
      </c>
      <c r="E33" s="29">
        <v>-14</v>
      </c>
      <c r="F33" s="29">
        <v>-12</v>
      </c>
      <c r="G33" s="29">
        <v>-10</v>
      </c>
      <c r="H33" s="29">
        <v>-8</v>
      </c>
      <c r="I33" s="29">
        <v>-6</v>
      </c>
      <c r="J33" s="29">
        <v>-4</v>
      </c>
      <c r="K33" s="29">
        <v>-2</v>
      </c>
      <c r="L33" s="29">
        <v>-1</v>
      </c>
    </row>
    <row r="34" spans="2:12" ht="17.25" customHeight="1">
      <c r="B34" s="28">
        <v>13</v>
      </c>
      <c r="C34" s="29">
        <v>-14</v>
      </c>
      <c r="D34" s="29">
        <v>-14</v>
      </c>
      <c r="E34" s="29">
        <v>-14</v>
      </c>
      <c r="F34" s="29">
        <v>-14</v>
      </c>
      <c r="G34" s="29">
        <v>-12</v>
      </c>
      <c r="H34" s="29">
        <v>-10</v>
      </c>
      <c r="I34" s="29">
        <v>-8</v>
      </c>
      <c r="J34" s="29">
        <v>-6</v>
      </c>
      <c r="K34" s="29">
        <v>-4</v>
      </c>
      <c r="L34" s="29">
        <v>-2</v>
      </c>
    </row>
    <row r="35" spans="2:12" ht="17.25" customHeight="1">
      <c r="B35" s="28">
        <v>14</v>
      </c>
      <c r="C35" s="29">
        <v>-14</v>
      </c>
      <c r="D35" s="29">
        <v>-14</v>
      </c>
      <c r="E35" s="29">
        <v>-14</v>
      </c>
      <c r="F35" s="29">
        <v>-14</v>
      </c>
      <c r="G35" s="29">
        <v>-14</v>
      </c>
      <c r="H35" s="29">
        <v>-12</v>
      </c>
      <c r="I35" s="29">
        <v>-10</v>
      </c>
      <c r="J35" s="29">
        <v>-8</v>
      </c>
      <c r="K35" s="29">
        <v>-6</v>
      </c>
      <c r="L35" s="29">
        <v>-4</v>
      </c>
    </row>
    <row r="36" spans="3:12" ht="12.75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ht="12.75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4:11" ht="12.75">
      <c r="D38" s="72"/>
      <c r="E38" s="73"/>
      <c r="F38" s="73"/>
      <c r="G38" s="73"/>
      <c r="H38" s="73"/>
      <c r="I38" s="73"/>
      <c r="J38" s="73"/>
      <c r="K38" s="73"/>
    </row>
    <row r="41" spans="3:12" ht="12.75">
      <c r="C41" s="54"/>
      <c r="F41" s="71"/>
      <c r="G41" s="71"/>
      <c r="H41" s="71"/>
      <c r="I41" s="71"/>
      <c r="J41" s="71"/>
      <c r="K41" s="71"/>
      <c r="L41" s="71"/>
    </row>
    <row r="42" spans="6:12" ht="12.75">
      <c r="F42" s="71"/>
      <c r="G42" s="71"/>
      <c r="H42" s="71"/>
      <c r="I42" s="71"/>
      <c r="J42" s="71"/>
      <c r="K42" s="71"/>
      <c r="L42" s="71"/>
    </row>
    <row r="43" spans="6:12" ht="12.75">
      <c r="F43" s="71"/>
      <c r="G43" s="71"/>
      <c r="H43" s="71"/>
      <c r="I43" s="71"/>
      <c r="J43" s="71"/>
      <c r="K43" s="71"/>
      <c r="L43" s="71"/>
    </row>
    <row r="44" spans="6:12" ht="12.75">
      <c r="F44" s="71"/>
      <c r="G44" s="71"/>
      <c r="H44" s="71"/>
      <c r="I44" s="71"/>
      <c r="J44" s="71"/>
      <c r="K44" s="71"/>
      <c r="L44" s="71"/>
    </row>
    <row r="45" spans="6:12" ht="12.75">
      <c r="F45" s="71"/>
      <c r="G45" s="71"/>
      <c r="H45" s="71"/>
      <c r="I45" s="71"/>
      <c r="J45" s="71"/>
      <c r="K45" s="71"/>
      <c r="L45" s="71"/>
    </row>
    <row r="47" spans="1:11" ht="20.25">
      <c r="A47" s="74" t="s">
        <v>53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ht="13.5" thickBot="1"/>
    <row r="49" spans="1:2" ht="13.5" thickBot="1">
      <c r="A49" s="58" t="s">
        <v>28</v>
      </c>
      <c r="B49" s="53" t="s">
        <v>54</v>
      </c>
    </row>
    <row r="50" ht="13.5" thickBot="1">
      <c r="A50" s="42"/>
    </row>
    <row r="51" ht="13.5" thickBot="1">
      <c r="A51" s="57" t="s">
        <v>29</v>
      </c>
    </row>
    <row r="52" spans="1:12" ht="12.75">
      <c r="A52" s="76" t="s">
        <v>55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ht="13.5" thickBot="1">
      <c r="A53" s="53"/>
    </row>
    <row r="54" ht="13.5" thickBot="1">
      <c r="A54" s="57" t="s">
        <v>30</v>
      </c>
    </row>
    <row r="55" spans="1:12" ht="12.75">
      <c r="A55" s="75" t="s">
        <v>56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ht="13.5" thickBot="1">
      <c r="A57" s="55"/>
    </row>
    <row r="58" spans="1:8" ht="13.5" thickBot="1">
      <c r="A58" s="57" t="s">
        <v>31</v>
      </c>
      <c r="B58" s="82" t="s">
        <v>57</v>
      </c>
      <c r="C58" s="83"/>
      <c r="D58" s="83"/>
      <c r="E58" s="83"/>
      <c r="F58" s="83"/>
      <c r="G58" s="83"/>
      <c r="H58" s="83"/>
    </row>
    <row r="59" spans="1:2" ht="12.75">
      <c r="A59" s="59"/>
      <c r="B59" s="53"/>
    </row>
    <row r="60" spans="1:10" ht="12.75">
      <c r="A60" s="77" t="s">
        <v>58</v>
      </c>
      <c r="B60" s="77"/>
      <c r="C60" s="77"/>
      <c r="D60" s="77"/>
      <c r="E60" s="77"/>
      <c r="F60" s="77"/>
      <c r="G60" s="77"/>
      <c r="H60" s="77"/>
      <c r="I60" s="77"/>
      <c r="J60" s="77"/>
    </row>
    <row r="61" ht="13.5" thickBot="1">
      <c r="A61" s="55"/>
    </row>
    <row r="62" spans="1:2" ht="13.5" thickBot="1">
      <c r="A62" s="80" t="s">
        <v>62</v>
      </c>
      <c r="B62" s="81"/>
    </row>
    <row r="63" spans="1:15" ht="12.75">
      <c r="A63" s="75" t="s">
        <v>32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56"/>
      <c r="N63" s="56"/>
      <c r="O63" s="56"/>
    </row>
    <row r="64" spans="1:15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56"/>
      <c r="N64" s="56"/>
      <c r="O64" s="56"/>
    </row>
    <row r="65" spans="1:12" ht="13.5" thickBo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2" ht="13.5" thickBot="1">
      <c r="A66" s="80" t="s">
        <v>33</v>
      </c>
      <c r="B66" s="81"/>
    </row>
    <row r="67" ht="12.75">
      <c r="A67" s="42"/>
    </row>
    <row r="68" spans="1:12" ht="12.75">
      <c r="A68" s="86" t="s">
        <v>59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ht="12.75">
      <c r="A70" s="42"/>
    </row>
    <row r="71" spans="1:12" ht="12.75">
      <c r="A71" s="87" t="s">
        <v>60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ht="12.75">
      <c r="A73" s="42"/>
    </row>
    <row r="74" spans="1:12" ht="12.75">
      <c r="A74" s="78" t="s">
        <v>61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7" ht="13.5" thickBot="1"/>
    <row r="78" spans="1:3" ht="13.5" thickBot="1">
      <c r="A78" s="84" t="s">
        <v>37</v>
      </c>
      <c r="B78" s="85"/>
      <c r="C78" s="53"/>
    </row>
    <row r="80" spans="1:12" ht="12.75">
      <c r="A80" s="88" t="s">
        <v>45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1:12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3" spans="1:12" ht="12.75">
      <c r="A83" s="89" t="s">
        <v>38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90" spans="3:12" ht="12.75">
      <c r="C90" s="72" t="s">
        <v>52</v>
      </c>
      <c r="D90" s="72"/>
      <c r="E90" s="72"/>
      <c r="F90" s="72"/>
      <c r="G90" s="72"/>
      <c r="H90" s="72"/>
      <c r="I90" s="72"/>
      <c r="J90" s="72"/>
      <c r="K90" s="72"/>
      <c r="L90" s="72"/>
    </row>
    <row r="92" spans="5:11" ht="12.75">
      <c r="E92" s="90" t="s">
        <v>51</v>
      </c>
      <c r="F92" s="73"/>
      <c r="G92" s="73"/>
      <c r="H92" s="73"/>
      <c r="I92" s="73"/>
      <c r="J92" s="73"/>
      <c r="K92" s="73"/>
    </row>
    <row r="93" spans="1:11" ht="12.75">
      <c r="A93" s="90"/>
      <c r="B93" s="90"/>
      <c r="C93" s="90"/>
      <c r="E93" s="62"/>
      <c r="F93" s="62"/>
      <c r="G93" s="62"/>
      <c r="H93" s="62"/>
      <c r="I93" s="62"/>
      <c r="J93" s="62"/>
      <c r="K93" s="62"/>
    </row>
    <row r="94" spans="5:11" ht="12.75">
      <c r="E94" s="62"/>
      <c r="F94" s="62"/>
      <c r="G94" s="62"/>
      <c r="H94" s="62"/>
      <c r="I94" s="62"/>
      <c r="J94" s="62"/>
      <c r="K94" s="62"/>
    </row>
    <row r="95" spans="5:11" ht="12.75">
      <c r="E95" s="62"/>
      <c r="F95" s="62"/>
      <c r="G95" s="62"/>
      <c r="H95" s="62"/>
      <c r="I95" s="62"/>
      <c r="J95" s="62"/>
      <c r="K95" s="62"/>
    </row>
    <row r="96" spans="5:11" ht="12.75">
      <c r="E96" s="62"/>
      <c r="F96" s="62"/>
      <c r="G96" s="62"/>
      <c r="H96" s="62"/>
      <c r="I96" s="62"/>
      <c r="J96" s="62"/>
      <c r="K96" s="62"/>
    </row>
    <row r="97" spans="5:11" ht="12.75">
      <c r="E97" s="62"/>
      <c r="F97" s="62"/>
      <c r="G97" s="62"/>
      <c r="H97" s="62"/>
      <c r="I97" s="62"/>
      <c r="J97" s="62"/>
      <c r="K97" s="62"/>
    </row>
  </sheetData>
  <sheetProtection/>
  <mergeCells count="19">
    <mergeCell ref="A80:L81"/>
    <mergeCell ref="A83:L83"/>
    <mergeCell ref="C90:L90"/>
    <mergeCell ref="A93:C93"/>
    <mergeCell ref="E92:K92"/>
    <mergeCell ref="A74:L74"/>
    <mergeCell ref="A62:B62"/>
    <mergeCell ref="A66:B66"/>
    <mergeCell ref="B58:H58"/>
    <mergeCell ref="A78:B78"/>
    <mergeCell ref="A63:L65"/>
    <mergeCell ref="A68:L69"/>
    <mergeCell ref="A71:L72"/>
    <mergeCell ref="F41:L45"/>
    <mergeCell ref="D38:K38"/>
    <mergeCell ref="A47:K47"/>
    <mergeCell ref="A55:L56"/>
    <mergeCell ref="A52:L52"/>
    <mergeCell ref="A60:J60"/>
  </mergeCells>
  <hyperlinks>
    <hyperlink ref="E92" r:id="rId1" display="www.fnsmr.org  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 xml:space="preserve">&amp;C&amp;"Arial,Gras"&amp;12FEDERATION NATIONALE
SPORT EN MILIEU RURAL </oddHeader>
    <oddFooter xml:space="preserve">&amp;Lwww.fnsmr.org &amp;CFNSMR 1, rue Sainte Lucie  75015 PARIS &amp;R
contact@fnsmr.org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0"/>
  <sheetViews>
    <sheetView showGridLines="0" zoomScale="85" zoomScaleNormal="85" zoomScalePageLayoutView="0" workbookViewId="0" topLeftCell="A1">
      <selection activeCell="F10" sqref="F10"/>
    </sheetView>
  </sheetViews>
  <sheetFormatPr defaultColWidth="11.421875" defaultRowHeight="12.75"/>
  <cols>
    <col min="1" max="1" width="18.28125" style="0" customWidth="1"/>
    <col min="2" max="2" width="11.7109375" style="5" customWidth="1"/>
    <col min="3" max="3" width="22.57421875" style="0" customWidth="1"/>
    <col min="4" max="4" width="17.7109375" style="0" customWidth="1"/>
    <col min="5" max="5" width="18.421875" style="0" customWidth="1"/>
    <col min="6" max="6" width="16.7109375" style="5" customWidth="1"/>
    <col min="8" max="8" width="17.140625" style="0" customWidth="1"/>
    <col min="9" max="9" width="0.2890625" style="0" customWidth="1"/>
    <col min="10" max="10" width="11.8515625" style="0" customWidth="1"/>
  </cols>
  <sheetData>
    <row r="1" spans="1:9" ht="16.5" thickBot="1">
      <c r="A1" s="48" t="s">
        <v>19</v>
      </c>
      <c r="I1" s="13"/>
    </row>
    <row r="2" spans="1:9" ht="39" customHeight="1">
      <c r="A2" s="49" t="s">
        <v>46</v>
      </c>
      <c r="D2" s="50" t="s">
        <v>50</v>
      </c>
      <c r="E2" s="50"/>
      <c r="F2" s="51"/>
      <c r="G2" s="52"/>
      <c r="H2" s="47"/>
      <c r="I2" s="13"/>
    </row>
    <row r="3" spans="5:9" ht="18">
      <c r="E3" s="26" t="s">
        <v>49</v>
      </c>
      <c r="I3" s="13"/>
    </row>
    <row r="4" ht="12.75">
      <c r="I4" s="13"/>
    </row>
    <row r="5" ht="11.25" customHeight="1" thickBot="1">
      <c r="I5" s="13"/>
    </row>
    <row r="6" spans="9:21" ht="12.75">
      <c r="I6" s="13" t="str">
        <f>IF(J6&lt;1300,"12",IF(J6&lt;1400,"13",IF(J6&lt;1500,"14",IF(J6&lt;1600,"15",IF(J6&lt;1700,"16",IF(J6&lt;1800,"17",IF(J6&lt;1900,"18",IF(J6&lt;2000,"19","20"))))))))</f>
        <v>20</v>
      </c>
      <c r="J6" s="19" t="s">
        <v>14</v>
      </c>
      <c r="K6" s="24">
        <v>1</v>
      </c>
      <c r="L6" s="25" t="s">
        <v>14</v>
      </c>
      <c r="M6" s="20">
        <v>2</v>
      </c>
      <c r="N6" s="25" t="s">
        <v>14</v>
      </c>
      <c r="O6" s="34">
        <v>4</v>
      </c>
      <c r="P6" s="25" t="s">
        <v>14</v>
      </c>
      <c r="Q6" s="34">
        <v>2</v>
      </c>
      <c r="R6" s="25" t="s">
        <v>14</v>
      </c>
      <c r="S6" s="34">
        <v>2</v>
      </c>
      <c r="T6" s="25" t="s">
        <v>14</v>
      </c>
      <c r="U6" s="34">
        <v>1</v>
      </c>
    </row>
    <row r="7" spans="1:21" s="3" customFormat="1" ht="12.75">
      <c r="A7" s="65" t="s">
        <v>0</v>
      </c>
      <c r="B7" s="65" t="s">
        <v>1</v>
      </c>
      <c r="C7" s="65" t="s">
        <v>2</v>
      </c>
      <c r="D7" s="65" t="s">
        <v>3</v>
      </c>
      <c r="E7" s="65" t="s">
        <v>4</v>
      </c>
      <c r="F7" s="7" t="s">
        <v>10</v>
      </c>
      <c r="G7" s="65" t="s">
        <v>12</v>
      </c>
      <c r="H7" s="9" t="s">
        <v>13</v>
      </c>
      <c r="I7" s="13"/>
      <c r="J7" s="63" t="s">
        <v>24</v>
      </c>
      <c r="K7" s="64"/>
      <c r="L7" s="68" t="s">
        <v>25</v>
      </c>
      <c r="M7" s="69"/>
      <c r="N7" s="68" t="s">
        <v>26</v>
      </c>
      <c r="O7" s="69"/>
      <c r="P7" s="68" t="s">
        <v>34</v>
      </c>
      <c r="Q7" s="69"/>
      <c r="R7" s="68" t="s">
        <v>35</v>
      </c>
      <c r="S7" s="69"/>
      <c r="T7" s="68" t="s">
        <v>36</v>
      </c>
      <c r="U7" s="69"/>
    </row>
    <row r="8" spans="1:21" s="3" customFormat="1" ht="12.75">
      <c r="A8" s="66"/>
      <c r="B8" s="70"/>
      <c r="C8" s="70"/>
      <c r="D8" s="70"/>
      <c r="E8" s="66"/>
      <c r="F8" s="8" t="s">
        <v>9</v>
      </c>
      <c r="G8" s="70"/>
      <c r="H8" s="10" t="s">
        <v>11</v>
      </c>
      <c r="I8" s="13"/>
      <c r="J8" s="17" t="s">
        <v>5</v>
      </c>
      <c r="K8" s="35" t="s">
        <v>6</v>
      </c>
      <c r="L8" s="39" t="s">
        <v>5</v>
      </c>
      <c r="M8" s="35" t="s">
        <v>6</v>
      </c>
      <c r="N8" s="39" t="s">
        <v>5</v>
      </c>
      <c r="O8" s="35" t="s">
        <v>6</v>
      </c>
      <c r="P8" s="39" t="s">
        <v>5</v>
      </c>
      <c r="Q8" s="35" t="s">
        <v>6</v>
      </c>
      <c r="R8" s="39" t="s">
        <v>5</v>
      </c>
      <c r="S8" s="35" t="s">
        <v>6</v>
      </c>
      <c r="T8" s="39" t="s">
        <v>5</v>
      </c>
      <c r="U8" s="35" t="s">
        <v>6</v>
      </c>
    </row>
    <row r="9" spans="1:21" ht="12.75">
      <c r="A9" s="12" t="s">
        <v>17</v>
      </c>
      <c r="B9" s="6" t="s">
        <v>7</v>
      </c>
      <c r="C9" s="6" t="s">
        <v>39</v>
      </c>
      <c r="D9" s="6" t="s">
        <v>40</v>
      </c>
      <c r="E9" s="6" t="s">
        <v>18</v>
      </c>
      <c r="F9" s="21">
        <v>7</v>
      </c>
      <c r="G9" s="22">
        <f aca="true" t="shared" si="0" ref="G9:G17">F9*100+$K$6*(J9+K9)+$M$6*(L9+M9)+$O$6*(N9+O9)+$Q$6*(P9+Q9)+$S$6*(R9+S9)+$U$6*(T9+U9)</f>
        <v>934</v>
      </c>
      <c r="H9" s="23" t="str">
        <f aca="true" t="shared" si="1" ref="H9:H17">IF(G9&lt;500,"NC",IF(G9&lt;600,"5",IF(G9&lt;700,"6",IF(G9&lt;800,"7",IF(G9&lt;900,"8",IF(G9&lt;1000,"9",IF(G9&lt;1100,"10",IF(G9&lt;1200,"11",I9))))))))</f>
        <v>9</v>
      </c>
      <c r="I9" s="13" t="str">
        <f aca="true" t="shared" si="2" ref="I9:I17">IF(G9&lt;1300,"12",IF(G9&lt;1400,"13",IF(G9&lt;1500,"14",IF(G9&lt;1600,"15",IF(G9&lt;1700,"16",IF(G9&lt;1800,"17",IF(G9&lt;1900,"18",IF(G9&lt;2000,"19","20"))))))))</f>
        <v>12</v>
      </c>
      <c r="J9" s="31">
        <f>10+5+0+3+14+1</f>
        <v>33</v>
      </c>
      <c r="K9" s="33">
        <f>-6-2-4</f>
        <v>-12</v>
      </c>
      <c r="L9" s="32">
        <f>3+5+0+3+2+1</f>
        <v>14</v>
      </c>
      <c r="M9" s="33">
        <f>-6-2-4-8</f>
        <v>-20</v>
      </c>
      <c r="N9" s="32">
        <f>10+14+5+3+14+1</f>
        <v>47</v>
      </c>
      <c r="O9" s="33">
        <f>-2-6-2-4</f>
        <v>-14</v>
      </c>
      <c r="P9" s="32">
        <f>5+3+14+1</f>
        <v>23</v>
      </c>
      <c r="Q9" s="33">
        <f>-2-6-2-4-6-6-4</f>
        <v>-30</v>
      </c>
      <c r="R9" s="32">
        <f>10+14+14+1</f>
        <v>39</v>
      </c>
      <c r="S9" s="33">
        <f>-2</f>
        <v>-2</v>
      </c>
      <c r="T9" s="32">
        <f>10+14+5+3+14+1</f>
        <v>47</v>
      </c>
      <c r="U9" s="33">
        <f>-2-6-2-4</f>
        <v>-14</v>
      </c>
    </row>
    <row r="10" spans="1:21" ht="12.75">
      <c r="A10" s="12" t="s">
        <v>15</v>
      </c>
      <c r="B10" s="6" t="s">
        <v>7</v>
      </c>
      <c r="C10" s="6" t="s">
        <v>41</v>
      </c>
      <c r="D10" s="6" t="s">
        <v>42</v>
      </c>
      <c r="E10" s="6" t="s">
        <v>16</v>
      </c>
      <c r="F10" s="21">
        <v>11</v>
      </c>
      <c r="G10" s="22">
        <f t="shared" si="0"/>
        <v>1225</v>
      </c>
      <c r="H10" s="23" t="str">
        <f t="shared" si="1"/>
        <v>12</v>
      </c>
      <c r="I10" s="13" t="str">
        <f t="shared" si="2"/>
        <v>12</v>
      </c>
      <c r="J10" s="31">
        <f>10+14+5+3+14+1</f>
        <v>47</v>
      </c>
      <c r="K10" s="33">
        <f>-2</f>
        <v>-2</v>
      </c>
      <c r="L10" s="32">
        <f>3+3+3+3+3+5+5+5+10</f>
        <v>40</v>
      </c>
      <c r="M10" s="33">
        <f>0</f>
        <v>0</v>
      </c>
      <c r="N10" s="32">
        <v>0</v>
      </c>
      <c r="O10" s="33">
        <v>0</v>
      </c>
      <c r="P10" s="32">
        <v>0</v>
      </c>
      <c r="Q10" s="33">
        <v>0</v>
      </c>
      <c r="R10" s="32">
        <v>0</v>
      </c>
      <c r="S10" s="33">
        <v>0</v>
      </c>
      <c r="T10" s="32">
        <v>0</v>
      </c>
      <c r="U10" s="33">
        <v>0</v>
      </c>
    </row>
    <row r="11" spans="1:21" ht="12.75">
      <c r="A11" s="12" t="s">
        <v>15</v>
      </c>
      <c r="B11" s="6" t="s">
        <v>7</v>
      </c>
      <c r="C11" s="6" t="s">
        <v>43</v>
      </c>
      <c r="D11" s="6" t="s">
        <v>44</v>
      </c>
      <c r="E11" s="6" t="s">
        <v>16</v>
      </c>
      <c r="F11" s="21">
        <v>12</v>
      </c>
      <c r="G11" s="22">
        <f t="shared" si="0"/>
        <v>1245</v>
      </c>
      <c r="H11" s="23" t="str">
        <f t="shared" si="1"/>
        <v>12</v>
      </c>
      <c r="I11" s="13" t="str">
        <f t="shared" si="2"/>
        <v>12</v>
      </c>
      <c r="J11" s="31">
        <f>10+14+5+3+14+1</f>
        <v>47</v>
      </c>
      <c r="K11" s="33">
        <f>-2</f>
        <v>-2</v>
      </c>
      <c r="L11" s="32">
        <v>0</v>
      </c>
      <c r="M11" s="33">
        <f>0</f>
        <v>0</v>
      </c>
      <c r="N11" s="32">
        <v>0</v>
      </c>
      <c r="O11" s="33">
        <v>0</v>
      </c>
      <c r="P11" s="32">
        <v>0</v>
      </c>
      <c r="Q11" s="33">
        <v>0</v>
      </c>
      <c r="R11" s="32">
        <v>0</v>
      </c>
      <c r="S11" s="33">
        <v>0</v>
      </c>
      <c r="T11" s="32">
        <v>0</v>
      </c>
      <c r="U11" s="33">
        <v>0</v>
      </c>
    </row>
    <row r="12" spans="1:21" ht="12.75">
      <c r="A12" s="12"/>
      <c r="B12" s="6"/>
      <c r="C12" s="6"/>
      <c r="D12" s="6"/>
      <c r="E12" s="6"/>
      <c r="F12" s="21"/>
      <c r="G12" s="22">
        <f t="shared" si="0"/>
        <v>0</v>
      </c>
      <c r="H12" s="23" t="str">
        <f t="shared" si="1"/>
        <v>NC</v>
      </c>
      <c r="I12" s="13" t="str">
        <f>IF(G12&lt;1300,"12",IF(G12&lt;1400,"13",IF(G12&lt;1500,"14",IF(G12&lt;1600,"15",IF(G12&lt;1700,"16",IF(G12&lt;1800,"17",IF(G12&lt;1900,"18",IF(G12&lt;2000,"19","20"))))))))</f>
        <v>12</v>
      </c>
      <c r="J12" s="31"/>
      <c r="K12" s="33"/>
      <c r="L12" s="40"/>
      <c r="M12" s="36"/>
      <c r="N12" s="40"/>
      <c r="O12" s="36"/>
      <c r="P12" s="40"/>
      <c r="Q12" s="36"/>
      <c r="R12" s="40"/>
      <c r="S12" s="36"/>
      <c r="T12" s="40"/>
      <c r="U12" s="36"/>
    </row>
    <row r="13" spans="1:21" ht="12.75">
      <c r="A13" s="12"/>
      <c r="B13" s="6"/>
      <c r="C13" s="6"/>
      <c r="D13" s="6"/>
      <c r="E13" s="6"/>
      <c r="F13" s="21"/>
      <c r="G13" s="22">
        <f t="shared" si="0"/>
        <v>0</v>
      </c>
      <c r="H13" s="23" t="str">
        <f t="shared" si="1"/>
        <v>NC</v>
      </c>
      <c r="I13" s="13" t="str">
        <f>IF(G13&lt;1300,"12",IF(G13&lt;1400,"13",IF(G13&lt;1500,"14",IF(G13&lt;1600,"15",IF(G13&lt;1700,"16",IF(G13&lt;1800,"17",IF(G13&lt;1900,"18",IF(G13&lt;2000,"19","20"))))))))</f>
        <v>12</v>
      </c>
      <c r="J13" s="31"/>
      <c r="K13" s="33"/>
      <c r="L13" s="40"/>
      <c r="M13" s="36"/>
      <c r="N13" s="40"/>
      <c r="O13" s="36"/>
      <c r="P13" s="40"/>
      <c r="Q13" s="36"/>
      <c r="R13" s="40"/>
      <c r="S13" s="36"/>
      <c r="T13" s="40"/>
      <c r="U13" s="36"/>
    </row>
    <row r="14" spans="1:21" ht="12.75">
      <c r="A14" s="12"/>
      <c r="B14" s="6"/>
      <c r="C14" s="6"/>
      <c r="D14" s="6"/>
      <c r="E14" s="6"/>
      <c r="F14" s="21"/>
      <c r="G14" s="22">
        <f t="shared" si="0"/>
        <v>0</v>
      </c>
      <c r="H14" s="23" t="str">
        <f t="shared" si="1"/>
        <v>NC</v>
      </c>
      <c r="I14" s="13" t="str">
        <f t="shared" si="2"/>
        <v>12</v>
      </c>
      <c r="J14" s="31"/>
      <c r="K14" s="33"/>
      <c r="L14" s="40"/>
      <c r="M14" s="36"/>
      <c r="N14" s="40"/>
      <c r="O14" s="36"/>
      <c r="P14" s="40"/>
      <c r="Q14" s="36"/>
      <c r="R14" s="40"/>
      <c r="S14" s="36"/>
      <c r="T14" s="40"/>
      <c r="U14" s="36"/>
    </row>
    <row r="15" spans="1:21" ht="12.75">
      <c r="A15" s="12"/>
      <c r="B15" s="6"/>
      <c r="C15" s="6"/>
      <c r="D15" s="6"/>
      <c r="E15" s="6"/>
      <c r="F15" s="21"/>
      <c r="G15" s="22">
        <f t="shared" si="0"/>
        <v>0</v>
      </c>
      <c r="H15" s="23" t="str">
        <f t="shared" si="1"/>
        <v>NC</v>
      </c>
      <c r="I15" s="13" t="str">
        <f>IF(G15&lt;1300,"12",IF(G15&lt;1400,"13",IF(G15&lt;1500,"14",IF(G15&lt;1600,"15",IF(G15&lt;1700,"16",IF(G15&lt;1800,"17",IF(G15&lt;1900,"18",IF(G15&lt;2000,"19","20"))))))))</f>
        <v>12</v>
      </c>
      <c r="J15" s="31"/>
      <c r="K15" s="33"/>
      <c r="L15" s="40"/>
      <c r="M15" s="36"/>
      <c r="N15" s="40"/>
      <c r="O15" s="36"/>
      <c r="P15" s="40"/>
      <c r="Q15" s="36"/>
      <c r="R15" s="40"/>
      <c r="S15" s="36"/>
      <c r="T15" s="40"/>
      <c r="U15" s="36"/>
    </row>
    <row r="16" spans="1:21" ht="12.75">
      <c r="A16" s="12"/>
      <c r="B16" s="6"/>
      <c r="C16" s="6"/>
      <c r="D16" s="6"/>
      <c r="E16" s="6"/>
      <c r="F16" s="21"/>
      <c r="G16" s="22">
        <f t="shared" si="0"/>
        <v>0</v>
      </c>
      <c r="H16" s="23" t="str">
        <f t="shared" si="1"/>
        <v>NC</v>
      </c>
      <c r="I16" s="13" t="str">
        <f t="shared" si="2"/>
        <v>12</v>
      </c>
      <c r="J16" s="31"/>
      <c r="K16" s="33"/>
      <c r="L16" s="40"/>
      <c r="M16" s="36"/>
      <c r="N16" s="40"/>
      <c r="O16" s="36"/>
      <c r="P16" s="40"/>
      <c r="Q16" s="36"/>
      <c r="R16" s="40"/>
      <c r="S16" s="36"/>
      <c r="T16" s="40"/>
      <c r="U16" s="36"/>
    </row>
    <row r="17" spans="1:21" ht="12.75">
      <c r="A17" s="12"/>
      <c r="B17" s="6"/>
      <c r="C17" s="6"/>
      <c r="D17" s="6"/>
      <c r="E17" s="6"/>
      <c r="F17" s="21"/>
      <c r="G17" s="22">
        <f t="shared" si="0"/>
        <v>0</v>
      </c>
      <c r="H17" s="23" t="str">
        <f t="shared" si="1"/>
        <v>NC</v>
      </c>
      <c r="I17" s="13" t="str">
        <f t="shared" si="2"/>
        <v>12</v>
      </c>
      <c r="J17" s="31"/>
      <c r="K17" s="33"/>
      <c r="L17" s="40"/>
      <c r="M17" s="36"/>
      <c r="N17" s="40"/>
      <c r="O17" s="36"/>
      <c r="P17" s="40"/>
      <c r="Q17" s="36"/>
      <c r="R17" s="40"/>
      <c r="S17" s="36"/>
      <c r="T17" s="40"/>
      <c r="U17" s="36"/>
    </row>
    <row r="18" spans="1:21" ht="12.75">
      <c r="A18" s="1"/>
      <c r="B18" s="1"/>
      <c r="C18" s="1"/>
      <c r="D18" s="1"/>
      <c r="E18" s="1"/>
      <c r="F18" s="1"/>
      <c r="G18" s="1"/>
      <c r="H18" s="4"/>
      <c r="I18" s="16"/>
      <c r="J18" s="18"/>
      <c r="K18" s="41"/>
      <c r="L18" s="4"/>
      <c r="M18" s="38"/>
      <c r="N18" s="37"/>
      <c r="O18" s="38"/>
      <c r="P18" s="37"/>
      <c r="Q18" s="38"/>
      <c r="R18" s="37"/>
      <c r="S18" s="38"/>
      <c r="T18" s="37"/>
      <c r="U18" s="38"/>
    </row>
    <row r="20" spans="1:16" ht="15.75">
      <c r="A20" s="60" t="s">
        <v>27</v>
      </c>
      <c r="B20" s="61"/>
      <c r="C20" s="60"/>
      <c r="J20" s="67" t="s">
        <v>27</v>
      </c>
      <c r="K20" s="67"/>
      <c r="L20" s="67"/>
      <c r="M20" s="67"/>
      <c r="N20" s="67"/>
      <c r="O20" s="67"/>
      <c r="P20" s="67"/>
    </row>
    <row r="22" spans="2:6" ht="12.75">
      <c r="B22"/>
      <c r="F22"/>
    </row>
    <row r="23" ht="15.75">
      <c r="K23" s="11"/>
    </row>
    <row r="25" spans="11:15" ht="12.75">
      <c r="K25" s="2" t="s">
        <v>7</v>
      </c>
      <c r="M25" s="2">
        <v>5</v>
      </c>
      <c r="O25" s="2">
        <v>1</v>
      </c>
    </row>
    <row r="26" spans="11:15" ht="12.75">
      <c r="K26" s="2" t="s">
        <v>8</v>
      </c>
      <c r="M26" s="2">
        <v>6</v>
      </c>
      <c r="O26" s="2">
        <v>2</v>
      </c>
    </row>
    <row r="27" spans="11:15" ht="12.75">
      <c r="K27" s="1"/>
      <c r="M27" s="2">
        <v>7</v>
      </c>
      <c r="O27" s="2">
        <v>3</v>
      </c>
    </row>
    <row r="28" spans="13:15" ht="12.75">
      <c r="M28" s="2">
        <v>8</v>
      </c>
      <c r="O28" s="2">
        <v>4</v>
      </c>
    </row>
    <row r="29" spans="13:15" ht="12.75">
      <c r="M29" s="2">
        <v>9</v>
      </c>
      <c r="O29" s="2">
        <v>5</v>
      </c>
    </row>
    <row r="30" spans="8:18" ht="15.75">
      <c r="H30" s="11"/>
      <c r="M30" s="2">
        <v>10</v>
      </c>
      <c r="O30" s="2">
        <v>6</v>
      </c>
      <c r="R30" s="11"/>
    </row>
    <row r="31" spans="13:15" ht="12.75">
      <c r="M31" s="2">
        <v>11</v>
      </c>
      <c r="O31" s="2">
        <v>7</v>
      </c>
    </row>
    <row r="32" spans="13:15" ht="12.75">
      <c r="M32" s="2">
        <v>12</v>
      </c>
      <c r="O32" s="2">
        <v>8</v>
      </c>
    </row>
    <row r="33" spans="13:15" ht="12.75">
      <c r="M33" s="2">
        <v>13</v>
      </c>
      <c r="O33" s="2">
        <v>9</v>
      </c>
    </row>
    <row r="34" spans="13:15" ht="12.75">
      <c r="M34" s="2">
        <v>14</v>
      </c>
      <c r="O34" s="2">
        <v>10</v>
      </c>
    </row>
    <row r="35" spans="13:15" ht="12.75">
      <c r="M35" s="1"/>
      <c r="O35" s="1"/>
    </row>
    <row r="153" ht="12.75">
      <c r="I153" s="13"/>
    </row>
    <row r="154" ht="12.75">
      <c r="I154" s="13"/>
    </row>
    <row r="155" ht="12.75">
      <c r="I155" s="13"/>
    </row>
    <row r="156" ht="12.75">
      <c r="I156" s="13"/>
    </row>
    <row r="157" ht="12.75">
      <c r="I157" s="13"/>
    </row>
    <row r="158" ht="12.75">
      <c r="I158" s="13"/>
    </row>
    <row r="159" ht="12.75">
      <c r="I159" s="13"/>
    </row>
    <row r="160" ht="12.75">
      <c r="I160" s="13"/>
    </row>
    <row r="161" ht="12.75">
      <c r="I161" s="13"/>
    </row>
    <row r="162" ht="12.75">
      <c r="I162" s="13"/>
    </row>
    <row r="163" ht="12.75">
      <c r="I163" s="13"/>
    </row>
    <row r="164" ht="12.75">
      <c r="I164" s="13"/>
    </row>
    <row r="165" ht="12.75">
      <c r="I165" s="13"/>
    </row>
    <row r="166" ht="12.75">
      <c r="I166" s="13"/>
    </row>
    <row r="167" ht="12.75">
      <c r="I167" s="13"/>
    </row>
    <row r="168" ht="12.75">
      <c r="I168" s="13"/>
    </row>
    <row r="169" ht="12.75">
      <c r="I169" s="13"/>
    </row>
    <row r="170" ht="12.75">
      <c r="I170" s="13"/>
    </row>
    <row r="171" ht="12.75">
      <c r="I171" s="13"/>
    </row>
    <row r="172" ht="12.75">
      <c r="I172" s="13"/>
    </row>
    <row r="173" ht="12.75">
      <c r="I173" s="13"/>
    </row>
    <row r="174" ht="12.75">
      <c r="I174" s="14"/>
    </row>
    <row r="175" ht="12.75">
      <c r="I175" s="14"/>
    </row>
    <row r="176" ht="12.75">
      <c r="I176" s="13"/>
    </row>
    <row r="177" ht="12.75">
      <c r="I177" s="13"/>
    </row>
    <row r="178" ht="12.75">
      <c r="I178" s="13"/>
    </row>
    <row r="179" ht="12.75">
      <c r="I179" s="13"/>
    </row>
    <row r="180" ht="12.75">
      <c r="I180" s="13"/>
    </row>
    <row r="181" ht="12.75">
      <c r="I181" s="13"/>
    </row>
    <row r="182" ht="12.75">
      <c r="I182" s="13"/>
    </row>
    <row r="183" ht="12.75">
      <c r="I183" s="13"/>
    </row>
    <row r="184" ht="12.75">
      <c r="I184" s="13"/>
    </row>
    <row r="185" ht="12.75">
      <c r="I185" s="13"/>
    </row>
    <row r="186" ht="12.75">
      <c r="I186" s="13"/>
    </row>
    <row r="187" ht="12.75">
      <c r="I187" s="13"/>
    </row>
    <row r="188" ht="12.75">
      <c r="I188" s="13"/>
    </row>
    <row r="189" ht="12.75">
      <c r="I189" s="13"/>
    </row>
    <row r="191" ht="12.75">
      <c r="I191" s="13"/>
    </row>
    <row r="192" ht="12.75">
      <c r="I192" s="13"/>
    </row>
    <row r="193" ht="12.75">
      <c r="I193" s="13"/>
    </row>
    <row r="194" ht="12.75">
      <c r="I194" s="13"/>
    </row>
    <row r="195" ht="12.75">
      <c r="I195" s="13"/>
    </row>
    <row r="196" ht="12.75">
      <c r="I196" s="13"/>
    </row>
    <row r="197" ht="12.75">
      <c r="I197" s="13"/>
    </row>
    <row r="198" ht="12.75">
      <c r="I198" s="13"/>
    </row>
    <row r="199" ht="12.75">
      <c r="I199" s="13"/>
    </row>
    <row r="200" ht="12.75">
      <c r="I200" s="13"/>
    </row>
    <row r="201" ht="12.75">
      <c r="I201" s="13"/>
    </row>
    <row r="202" ht="12.75">
      <c r="I202" s="13"/>
    </row>
    <row r="203" ht="12.75">
      <c r="I203" s="13"/>
    </row>
    <row r="204" ht="12.75">
      <c r="I204" s="13"/>
    </row>
    <row r="205" ht="12.75">
      <c r="I205" s="13"/>
    </row>
    <row r="206" ht="12.75">
      <c r="I206" s="13"/>
    </row>
    <row r="207" ht="12.75">
      <c r="I207" s="13"/>
    </row>
    <row r="208" ht="12.75">
      <c r="I208" s="13"/>
    </row>
    <row r="209" ht="12.75">
      <c r="I209" s="13"/>
    </row>
    <row r="210" ht="12.75">
      <c r="I210" s="13"/>
    </row>
    <row r="211" ht="12.75">
      <c r="I211" s="13"/>
    </row>
    <row r="212" ht="12.75">
      <c r="I212" s="13"/>
    </row>
    <row r="213" ht="12.75">
      <c r="I213" s="13"/>
    </row>
    <row r="214" ht="12.75">
      <c r="I214" s="13"/>
    </row>
    <row r="215" ht="12.75">
      <c r="I215" s="13"/>
    </row>
    <row r="216" ht="12.75">
      <c r="I216" s="13"/>
    </row>
    <row r="217" ht="12.75">
      <c r="I217" s="13"/>
    </row>
    <row r="218" ht="12.75">
      <c r="I218" s="13"/>
    </row>
    <row r="219" ht="12.75">
      <c r="I219" s="13"/>
    </row>
    <row r="220" ht="12.75">
      <c r="I220" s="13"/>
    </row>
    <row r="221" ht="12.75">
      <c r="I221" s="13"/>
    </row>
    <row r="222" ht="12.75">
      <c r="I222" s="13"/>
    </row>
    <row r="223" ht="12.75">
      <c r="I223" s="13"/>
    </row>
    <row r="224" ht="12.75">
      <c r="I224" s="13"/>
    </row>
    <row r="225" ht="12.75">
      <c r="I225" s="13"/>
    </row>
    <row r="226" ht="12.75">
      <c r="I226" s="15"/>
    </row>
    <row r="227" ht="12.75">
      <c r="I227" s="13"/>
    </row>
    <row r="228" ht="12.75">
      <c r="I228" s="13"/>
    </row>
    <row r="229" ht="12.75">
      <c r="I229" s="13"/>
    </row>
    <row r="230" ht="12.75">
      <c r="I230" s="13"/>
    </row>
    <row r="231" ht="12.75">
      <c r="I231" s="13"/>
    </row>
    <row r="232" ht="12.75">
      <c r="I232" s="13"/>
    </row>
    <row r="233" ht="12.75">
      <c r="I233" s="13"/>
    </row>
    <row r="234" ht="12.75">
      <c r="I234" s="13"/>
    </row>
    <row r="235" ht="12.75">
      <c r="I235" s="14"/>
    </row>
    <row r="236" ht="12.75">
      <c r="I236" s="13"/>
    </row>
    <row r="237" ht="12.75">
      <c r="I237" s="13"/>
    </row>
    <row r="238" ht="12.75">
      <c r="I238" s="13"/>
    </row>
    <row r="239" ht="12.75">
      <c r="I239" s="13"/>
    </row>
    <row r="240" ht="12.75">
      <c r="I240" s="13"/>
    </row>
    <row r="241" ht="12.75">
      <c r="I241" s="13"/>
    </row>
    <row r="242" ht="12.75">
      <c r="I242" s="13"/>
    </row>
    <row r="243" ht="12.75">
      <c r="I243" s="13"/>
    </row>
    <row r="244" ht="12.75">
      <c r="I244" s="13"/>
    </row>
    <row r="245" ht="12.75">
      <c r="I245" s="13"/>
    </row>
    <row r="246" ht="12.75">
      <c r="I246" s="13"/>
    </row>
    <row r="247" ht="12.75">
      <c r="I247" s="13"/>
    </row>
    <row r="248" ht="12.75">
      <c r="I248" s="13"/>
    </row>
    <row r="249" ht="12.75">
      <c r="I249" s="13"/>
    </row>
    <row r="250" ht="12.75">
      <c r="I250" s="13"/>
    </row>
    <row r="251" ht="12.75">
      <c r="I251" s="13"/>
    </row>
    <row r="252" ht="12.75">
      <c r="I252" s="13"/>
    </row>
    <row r="257" ht="12.75">
      <c r="I257" s="13"/>
    </row>
    <row r="258" ht="12.75">
      <c r="I258" s="13"/>
    </row>
    <row r="259" ht="12.75">
      <c r="I259" s="13"/>
    </row>
    <row r="260" ht="12.75">
      <c r="I260" s="13"/>
    </row>
    <row r="261" ht="12.75">
      <c r="I261" s="13"/>
    </row>
    <row r="262" ht="12.75">
      <c r="I262" s="13"/>
    </row>
    <row r="263" ht="12.75">
      <c r="I263" s="13"/>
    </row>
    <row r="264" ht="12.75">
      <c r="I264" s="13"/>
    </row>
    <row r="266" ht="12.75">
      <c r="I266" s="13" t="str">
        <f aca="true" t="shared" si="3" ref="I266:I300">IF(J266&lt;1300,"12",IF(J266&lt;1400,"13",IF(J266&lt;1500,"14",IF(J266&lt;1600,"15",IF(J266&lt;1700,"16",IF(J266&lt;1800,"17",IF(J266&lt;1900,"18",IF(J266&lt;2000,"19","20"))))))))</f>
        <v>12</v>
      </c>
    </row>
    <row r="267" ht="12.75">
      <c r="I267" s="13" t="str">
        <f t="shared" si="3"/>
        <v>12</v>
      </c>
    </row>
    <row r="268" ht="12.75">
      <c r="I268" s="13" t="str">
        <f t="shared" si="3"/>
        <v>12</v>
      </c>
    </row>
    <row r="269" ht="12.75">
      <c r="I269" s="13" t="str">
        <f t="shared" si="3"/>
        <v>12</v>
      </c>
    </row>
    <row r="270" ht="12.75">
      <c r="I270" s="13" t="str">
        <f t="shared" si="3"/>
        <v>12</v>
      </c>
    </row>
    <row r="271" ht="12.75">
      <c r="I271" s="13" t="str">
        <f t="shared" si="3"/>
        <v>12</v>
      </c>
    </row>
    <row r="272" ht="12.75">
      <c r="I272" s="13" t="str">
        <f t="shared" si="3"/>
        <v>12</v>
      </c>
    </row>
    <row r="273" ht="12.75">
      <c r="I273" s="13" t="str">
        <f t="shared" si="3"/>
        <v>12</v>
      </c>
    </row>
    <row r="274" ht="12.75">
      <c r="I274" s="13" t="str">
        <f t="shared" si="3"/>
        <v>12</v>
      </c>
    </row>
    <row r="275" ht="12.75">
      <c r="I275" s="13" t="str">
        <f t="shared" si="3"/>
        <v>12</v>
      </c>
    </row>
    <row r="276" ht="12.75">
      <c r="I276" s="13" t="str">
        <f t="shared" si="3"/>
        <v>12</v>
      </c>
    </row>
    <row r="277" ht="12.75">
      <c r="I277" s="13" t="str">
        <f t="shared" si="3"/>
        <v>12</v>
      </c>
    </row>
    <row r="278" ht="12.75">
      <c r="I278" s="13" t="str">
        <f t="shared" si="3"/>
        <v>12</v>
      </c>
    </row>
    <row r="279" ht="12.75">
      <c r="I279" s="13" t="str">
        <f t="shared" si="3"/>
        <v>12</v>
      </c>
    </row>
    <row r="280" ht="12.75">
      <c r="I280" s="13" t="str">
        <f t="shared" si="3"/>
        <v>12</v>
      </c>
    </row>
    <row r="281" ht="12.75">
      <c r="I281" s="13" t="str">
        <f t="shared" si="3"/>
        <v>12</v>
      </c>
    </row>
    <row r="282" ht="12.75">
      <c r="I282" s="13" t="str">
        <f t="shared" si="3"/>
        <v>12</v>
      </c>
    </row>
    <row r="283" ht="12.75">
      <c r="I283" s="13" t="str">
        <f t="shared" si="3"/>
        <v>12</v>
      </c>
    </row>
    <row r="284" ht="12.75">
      <c r="I284" s="13" t="str">
        <f t="shared" si="3"/>
        <v>12</v>
      </c>
    </row>
    <row r="285" ht="12.75">
      <c r="I285" s="13" t="str">
        <f t="shared" si="3"/>
        <v>12</v>
      </c>
    </row>
    <row r="286" ht="12.75">
      <c r="I286" s="13" t="str">
        <f t="shared" si="3"/>
        <v>12</v>
      </c>
    </row>
    <row r="287" ht="12.75">
      <c r="I287" s="13" t="str">
        <f t="shared" si="3"/>
        <v>12</v>
      </c>
    </row>
    <row r="288" ht="12.75">
      <c r="I288" s="13" t="str">
        <f t="shared" si="3"/>
        <v>12</v>
      </c>
    </row>
    <row r="289" ht="12.75">
      <c r="I289" s="13" t="str">
        <f t="shared" si="3"/>
        <v>12</v>
      </c>
    </row>
    <row r="290" ht="12.75">
      <c r="I290" s="13" t="str">
        <f t="shared" si="3"/>
        <v>12</v>
      </c>
    </row>
    <row r="291" ht="12.75">
      <c r="I291" s="13" t="str">
        <f t="shared" si="3"/>
        <v>12</v>
      </c>
    </row>
    <row r="292" ht="12.75">
      <c r="I292" s="13" t="str">
        <f t="shared" si="3"/>
        <v>12</v>
      </c>
    </row>
    <row r="293" ht="12.75">
      <c r="I293" s="13" t="str">
        <f t="shared" si="3"/>
        <v>12</v>
      </c>
    </row>
    <row r="294" ht="12.75">
      <c r="I294" s="13" t="str">
        <f t="shared" si="3"/>
        <v>12</v>
      </c>
    </row>
    <row r="295" ht="12.75">
      <c r="I295" s="13" t="str">
        <f t="shared" si="3"/>
        <v>12</v>
      </c>
    </row>
    <row r="296" ht="12.75">
      <c r="I296" s="13" t="str">
        <f t="shared" si="3"/>
        <v>12</v>
      </c>
    </row>
    <row r="297" ht="12.75">
      <c r="I297" s="13" t="str">
        <f t="shared" si="3"/>
        <v>12</v>
      </c>
    </row>
    <row r="298" ht="12.75">
      <c r="I298" s="13" t="str">
        <f t="shared" si="3"/>
        <v>12</v>
      </c>
    </row>
    <row r="299" ht="12.75">
      <c r="I299" s="13" t="str">
        <f t="shared" si="3"/>
        <v>12</v>
      </c>
    </row>
    <row r="300" ht="12.75">
      <c r="I300" s="13" t="str">
        <f t="shared" si="3"/>
        <v>12</v>
      </c>
    </row>
    <row r="302" ht="12.75">
      <c r="I302" s="15"/>
    </row>
    <row r="303" ht="12.75">
      <c r="I303" s="13" t="str">
        <f aca="true" t="shared" si="4" ref="I303:I309">IF(J303&lt;1300,"12",IF(J303&lt;1400,"13",IF(J303&lt;1500,"14",IF(J303&lt;1600,"15",IF(J303&lt;1700,"16",IF(J303&lt;1800,"17",IF(J303&lt;1900,"18",IF(J303&lt;2000,"19","20"))))))))</f>
        <v>12</v>
      </c>
    </row>
    <row r="304" ht="12.75">
      <c r="I304" s="13" t="str">
        <f t="shared" si="4"/>
        <v>12</v>
      </c>
    </row>
    <row r="305" ht="12.75">
      <c r="I305" s="13" t="str">
        <f t="shared" si="4"/>
        <v>12</v>
      </c>
    </row>
    <row r="306" ht="12.75">
      <c r="I306" s="13" t="str">
        <f t="shared" si="4"/>
        <v>12</v>
      </c>
    </row>
    <row r="307" ht="12.75">
      <c r="I307" s="13" t="str">
        <f t="shared" si="4"/>
        <v>12</v>
      </c>
    </row>
    <row r="308" ht="12.75">
      <c r="I308" s="13" t="str">
        <f t="shared" si="4"/>
        <v>12</v>
      </c>
    </row>
    <row r="309" ht="12.75">
      <c r="I309" s="13" t="str">
        <f t="shared" si="4"/>
        <v>12</v>
      </c>
    </row>
    <row r="310" ht="12.75">
      <c r="I310" s="14"/>
    </row>
    <row r="311" ht="12.75">
      <c r="I311" s="13" t="str">
        <f aca="true" t="shared" si="5" ref="I311:I351">IF(J311&lt;1300,"12",IF(J311&lt;1400,"13",IF(J311&lt;1500,"14",IF(J311&lt;1600,"15",IF(J311&lt;1700,"16",IF(J311&lt;1800,"17",IF(J311&lt;1900,"18",IF(J311&lt;2000,"19","20"))))))))</f>
        <v>12</v>
      </c>
    </row>
    <row r="312" ht="12.75">
      <c r="I312" s="13" t="str">
        <f t="shared" si="5"/>
        <v>12</v>
      </c>
    </row>
    <row r="313" ht="12.75">
      <c r="I313" s="13" t="str">
        <f t="shared" si="5"/>
        <v>12</v>
      </c>
    </row>
    <row r="314" ht="12.75">
      <c r="I314" s="13" t="str">
        <f t="shared" si="5"/>
        <v>12</v>
      </c>
    </row>
    <row r="315" ht="12.75">
      <c r="I315" s="13" t="str">
        <f t="shared" si="5"/>
        <v>12</v>
      </c>
    </row>
    <row r="316" ht="12.75">
      <c r="I316" s="13" t="str">
        <f t="shared" si="5"/>
        <v>12</v>
      </c>
    </row>
    <row r="317" ht="12.75">
      <c r="I317" s="13" t="str">
        <f t="shared" si="5"/>
        <v>12</v>
      </c>
    </row>
    <row r="318" ht="12.75">
      <c r="I318" s="13" t="str">
        <f t="shared" si="5"/>
        <v>12</v>
      </c>
    </row>
    <row r="319" ht="12.75">
      <c r="I319" s="13" t="str">
        <f t="shared" si="5"/>
        <v>12</v>
      </c>
    </row>
    <row r="320" ht="12.75">
      <c r="I320" s="13" t="str">
        <f t="shared" si="5"/>
        <v>12</v>
      </c>
    </row>
    <row r="321" ht="12.75">
      <c r="I321" s="13" t="str">
        <f t="shared" si="5"/>
        <v>12</v>
      </c>
    </row>
    <row r="322" ht="12.75">
      <c r="I322" s="13" t="str">
        <f t="shared" si="5"/>
        <v>12</v>
      </c>
    </row>
    <row r="323" ht="12.75">
      <c r="I323" s="13" t="str">
        <f t="shared" si="5"/>
        <v>12</v>
      </c>
    </row>
    <row r="324" ht="12.75">
      <c r="I324" s="13" t="str">
        <f t="shared" si="5"/>
        <v>12</v>
      </c>
    </row>
    <row r="325" ht="12.75">
      <c r="I325" s="13" t="str">
        <f t="shared" si="5"/>
        <v>12</v>
      </c>
    </row>
    <row r="326" ht="12.75">
      <c r="I326" s="13" t="str">
        <f t="shared" si="5"/>
        <v>12</v>
      </c>
    </row>
    <row r="327" ht="12.75">
      <c r="I327" s="13" t="str">
        <f t="shared" si="5"/>
        <v>12</v>
      </c>
    </row>
    <row r="328" ht="12.75">
      <c r="I328" s="13" t="str">
        <f t="shared" si="5"/>
        <v>12</v>
      </c>
    </row>
    <row r="329" ht="12.75">
      <c r="I329" s="13" t="str">
        <f t="shared" si="5"/>
        <v>12</v>
      </c>
    </row>
    <row r="330" ht="12.75">
      <c r="I330" s="13" t="str">
        <f t="shared" si="5"/>
        <v>12</v>
      </c>
    </row>
    <row r="331" ht="12.75">
      <c r="I331" s="13" t="str">
        <f t="shared" si="5"/>
        <v>12</v>
      </c>
    </row>
    <row r="332" ht="12.75">
      <c r="I332" s="13" t="str">
        <f t="shared" si="5"/>
        <v>12</v>
      </c>
    </row>
    <row r="333" ht="12.75">
      <c r="I333" s="13" t="str">
        <f t="shared" si="5"/>
        <v>12</v>
      </c>
    </row>
    <row r="334" ht="12.75">
      <c r="I334" s="13" t="str">
        <f t="shared" si="5"/>
        <v>12</v>
      </c>
    </row>
    <row r="335" ht="12.75">
      <c r="I335" s="13" t="str">
        <f t="shared" si="5"/>
        <v>12</v>
      </c>
    </row>
    <row r="336" ht="12.75">
      <c r="I336" s="13" t="str">
        <f t="shared" si="5"/>
        <v>12</v>
      </c>
    </row>
    <row r="337" ht="12.75">
      <c r="I337" s="13" t="str">
        <f t="shared" si="5"/>
        <v>12</v>
      </c>
    </row>
    <row r="338" ht="12.75">
      <c r="I338" s="13" t="str">
        <f t="shared" si="5"/>
        <v>12</v>
      </c>
    </row>
    <row r="339" ht="12.75">
      <c r="I339" s="13" t="str">
        <f t="shared" si="5"/>
        <v>12</v>
      </c>
    </row>
    <row r="340" ht="12.75">
      <c r="I340" s="13" t="str">
        <f t="shared" si="5"/>
        <v>12</v>
      </c>
    </row>
    <row r="341" ht="12.75">
      <c r="I341" s="13" t="str">
        <f t="shared" si="5"/>
        <v>12</v>
      </c>
    </row>
    <row r="342" ht="12.75">
      <c r="I342" s="13" t="str">
        <f t="shared" si="5"/>
        <v>12</v>
      </c>
    </row>
    <row r="343" ht="12.75">
      <c r="I343" s="13" t="str">
        <f t="shared" si="5"/>
        <v>12</v>
      </c>
    </row>
    <row r="344" ht="12.75">
      <c r="I344" s="13" t="str">
        <f t="shared" si="5"/>
        <v>12</v>
      </c>
    </row>
    <row r="345" ht="12.75">
      <c r="I345" s="13" t="str">
        <f t="shared" si="5"/>
        <v>12</v>
      </c>
    </row>
    <row r="346" ht="12.75">
      <c r="I346" s="13" t="str">
        <f t="shared" si="5"/>
        <v>12</v>
      </c>
    </row>
    <row r="347" ht="12.75">
      <c r="I347" s="13" t="str">
        <f t="shared" si="5"/>
        <v>12</v>
      </c>
    </row>
    <row r="348" ht="12.75">
      <c r="I348" s="13" t="str">
        <f t="shared" si="5"/>
        <v>12</v>
      </c>
    </row>
    <row r="349" ht="12.75">
      <c r="I349" s="13" t="str">
        <f t="shared" si="5"/>
        <v>12</v>
      </c>
    </row>
    <row r="350" ht="12.75">
      <c r="I350" s="13" t="str">
        <f t="shared" si="5"/>
        <v>12</v>
      </c>
    </row>
    <row r="351" ht="12.75">
      <c r="I351" s="13" t="str">
        <f t="shared" si="5"/>
        <v>12</v>
      </c>
    </row>
    <row r="353" ht="12.75">
      <c r="I353" s="15"/>
    </row>
    <row r="354" ht="12.75">
      <c r="I354" s="13" t="str">
        <f aca="true" t="shared" si="6" ref="I354:I415">IF(J354&lt;1300,"12",IF(J354&lt;1400,"13",IF(J354&lt;1500,"14",IF(J354&lt;1600,"15",IF(J354&lt;1700,"16",IF(J354&lt;1800,"17",IF(J354&lt;1900,"18",IF(J354&lt;2000,"19","20"))))))))</f>
        <v>12</v>
      </c>
    </row>
    <row r="355" ht="12.75">
      <c r="I355" s="13" t="str">
        <f t="shared" si="6"/>
        <v>12</v>
      </c>
    </row>
    <row r="356" ht="12.75">
      <c r="I356" s="13" t="str">
        <f t="shared" si="6"/>
        <v>12</v>
      </c>
    </row>
    <row r="357" ht="12.75">
      <c r="I357" s="13" t="str">
        <f t="shared" si="6"/>
        <v>12</v>
      </c>
    </row>
    <row r="358" ht="12.75">
      <c r="I358" s="13" t="str">
        <f t="shared" si="6"/>
        <v>12</v>
      </c>
    </row>
    <row r="359" ht="12.75">
      <c r="I359" s="13" t="str">
        <f t="shared" si="6"/>
        <v>12</v>
      </c>
    </row>
    <row r="360" ht="12.75">
      <c r="I360" s="13" t="str">
        <f t="shared" si="6"/>
        <v>12</v>
      </c>
    </row>
    <row r="361" ht="12.75">
      <c r="I361" s="13" t="str">
        <f t="shared" si="6"/>
        <v>12</v>
      </c>
    </row>
    <row r="362" ht="12.75">
      <c r="I362" s="13" t="str">
        <f t="shared" si="6"/>
        <v>12</v>
      </c>
    </row>
    <row r="363" ht="12.75">
      <c r="I363" s="13" t="str">
        <f t="shared" si="6"/>
        <v>12</v>
      </c>
    </row>
    <row r="364" ht="12.75">
      <c r="I364" s="13" t="str">
        <f t="shared" si="6"/>
        <v>12</v>
      </c>
    </row>
    <row r="365" ht="12.75">
      <c r="I365" s="13" t="str">
        <f t="shared" si="6"/>
        <v>12</v>
      </c>
    </row>
    <row r="366" ht="12.75">
      <c r="I366" s="13" t="str">
        <f t="shared" si="6"/>
        <v>12</v>
      </c>
    </row>
    <row r="367" ht="12.75">
      <c r="I367" s="13" t="str">
        <f t="shared" si="6"/>
        <v>12</v>
      </c>
    </row>
    <row r="368" ht="12.75">
      <c r="I368" s="13" t="str">
        <f t="shared" si="6"/>
        <v>12</v>
      </c>
    </row>
    <row r="369" ht="12.75">
      <c r="I369" s="13" t="str">
        <f t="shared" si="6"/>
        <v>12</v>
      </c>
    </row>
    <row r="370" ht="12.75">
      <c r="I370" s="13" t="str">
        <f t="shared" si="6"/>
        <v>12</v>
      </c>
    </row>
    <row r="371" ht="12.75">
      <c r="I371" s="13" t="str">
        <f t="shared" si="6"/>
        <v>12</v>
      </c>
    </row>
    <row r="372" ht="12.75">
      <c r="I372" s="13" t="str">
        <f t="shared" si="6"/>
        <v>12</v>
      </c>
    </row>
    <row r="373" ht="12.75">
      <c r="I373" s="13" t="str">
        <f t="shared" si="6"/>
        <v>12</v>
      </c>
    </row>
    <row r="374" ht="12.75">
      <c r="I374" s="13" t="str">
        <f t="shared" si="6"/>
        <v>12</v>
      </c>
    </row>
    <row r="375" ht="12.75">
      <c r="I375" s="13" t="str">
        <f t="shared" si="6"/>
        <v>12</v>
      </c>
    </row>
    <row r="376" ht="12.75">
      <c r="I376" s="13" t="str">
        <f t="shared" si="6"/>
        <v>12</v>
      </c>
    </row>
    <row r="377" ht="12.75">
      <c r="I377" s="13" t="str">
        <f t="shared" si="6"/>
        <v>12</v>
      </c>
    </row>
    <row r="378" ht="12.75">
      <c r="I378" s="13" t="str">
        <f t="shared" si="6"/>
        <v>12</v>
      </c>
    </row>
    <row r="379" ht="12.75">
      <c r="I379" s="13" t="str">
        <f t="shared" si="6"/>
        <v>12</v>
      </c>
    </row>
    <row r="380" ht="12.75">
      <c r="I380" s="13" t="str">
        <f t="shared" si="6"/>
        <v>12</v>
      </c>
    </row>
    <row r="381" ht="12.75">
      <c r="I381" s="13" t="str">
        <f t="shared" si="6"/>
        <v>12</v>
      </c>
    </row>
    <row r="382" ht="12.75">
      <c r="I382" s="13" t="str">
        <f t="shared" si="6"/>
        <v>12</v>
      </c>
    </row>
    <row r="383" ht="12.75">
      <c r="I383" s="13" t="str">
        <f t="shared" si="6"/>
        <v>12</v>
      </c>
    </row>
    <row r="384" ht="12.75">
      <c r="I384" s="13" t="str">
        <f t="shared" si="6"/>
        <v>12</v>
      </c>
    </row>
    <row r="385" ht="12.75">
      <c r="I385" s="13" t="str">
        <f t="shared" si="6"/>
        <v>12</v>
      </c>
    </row>
    <row r="386" ht="12.75">
      <c r="I386" s="13" t="str">
        <f t="shared" si="6"/>
        <v>12</v>
      </c>
    </row>
    <row r="387" ht="12.75">
      <c r="I387" s="13" t="str">
        <f t="shared" si="6"/>
        <v>12</v>
      </c>
    </row>
    <row r="388" ht="12.75">
      <c r="I388" s="13" t="str">
        <f t="shared" si="6"/>
        <v>12</v>
      </c>
    </row>
    <row r="389" ht="12.75">
      <c r="I389" s="13" t="str">
        <f t="shared" si="6"/>
        <v>12</v>
      </c>
    </row>
    <row r="390" ht="12.75">
      <c r="I390" s="13" t="str">
        <f t="shared" si="6"/>
        <v>12</v>
      </c>
    </row>
    <row r="391" ht="12.75">
      <c r="I391" s="13" t="str">
        <f t="shared" si="6"/>
        <v>12</v>
      </c>
    </row>
    <row r="392" ht="12.75">
      <c r="I392" s="13" t="str">
        <f t="shared" si="6"/>
        <v>12</v>
      </c>
    </row>
    <row r="393" ht="12.75">
      <c r="I393" s="13" t="str">
        <f t="shared" si="6"/>
        <v>12</v>
      </c>
    </row>
    <row r="394" ht="12.75">
      <c r="I394" s="13" t="str">
        <f t="shared" si="6"/>
        <v>12</v>
      </c>
    </row>
    <row r="395" ht="12.75">
      <c r="I395" s="13" t="str">
        <f t="shared" si="6"/>
        <v>12</v>
      </c>
    </row>
    <row r="396" ht="12.75">
      <c r="I396" s="13" t="str">
        <f t="shared" si="6"/>
        <v>12</v>
      </c>
    </row>
    <row r="397" ht="12.75">
      <c r="I397" s="13" t="str">
        <f t="shared" si="6"/>
        <v>12</v>
      </c>
    </row>
    <row r="398" ht="12.75">
      <c r="I398" s="13" t="str">
        <f t="shared" si="6"/>
        <v>12</v>
      </c>
    </row>
    <row r="399" ht="12.75">
      <c r="I399" s="13" t="str">
        <f t="shared" si="6"/>
        <v>12</v>
      </c>
    </row>
    <row r="400" ht="12.75">
      <c r="I400" s="13" t="str">
        <f t="shared" si="6"/>
        <v>12</v>
      </c>
    </row>
    <row r="401" ht="12.75">
      <c r="I401" s="13" t="str">
        <f t="shared" si="6"/>
        <v>12</v>
      </c>
    </row>
    <row r="402" ht="12.75">
      <c r="I402" s="13" t="str">
        <f t="shared" si="6"/>
        <v>12</v>
      </c>
    </row>
    <row r="403" ht="12.75">
      <c r="I403" s="13" t="str">
        <f t="shared" si="6"/>
        <v>12</v>
      </c>
    </row>
    <row r="404" ht="12.75">
      <c r="I404" s="13" t="str">
        <f t="shared" si="6"/>
        <v>12</v>
      </c>
    </row>
    <row r="405" ht="12.75">
      <c r="I405" s="13" t="str">
        <f t="shared" si="6"/>
        <v>12</v>
      </c>
    </row>
    <row r="406" ht="12.75">
      <c r="I406" s="13" t="str">
        <f t="shared" si="6"/>
        <v>12</v>
      </c>
    </row>
    <row r="407" ht="12.75">
      <c r="I407" s="13" t="str">
        <f t="shared" si="6"/>
        <v>12</v>
      </c>
    </row>
    <row r="408" ht="12.75">
      <c r="I408" s="13" t="str">
        <f t="shared" si="6"/>
        <v>12</v>
      </c>
    </row>
    <row r="409" ht="12.75">
      <c r="I409" s="13" t="str">
        <f t="shared" si="6"/>
        <v>12</v>
      </c>
    </row>
    <row r="410" ht="12.75">
      <c r="I410" s="13" t="str">
        <f t="shared" si="6"/>
        <v>12</v>
      </c>
    </row>
    <row r="411" ht="12.75">
      <c r="I411" s="13" t="str">
        <f t="shared" si="6"/>
        <v>12</v>
      </c>
    </row>
    <row r="412" ht="12.75">
      <c r="I412" s="13" t="str">
        <f t="shared" si="6"/>
        <v>12</v>
      </c>
    </row>
    <row r="413" ht="12.75">
      <c r="I413" s="13" t="str">
        <f t="shared" si="6"/>
        <v>12</v>
      </c>
    </row>
    <row r="414" ht="12.75">
      <c r="I414" s="13" t="str">
        <f t="shared" si="6"/>
        <v>12</v>
      </c>
    </row>
    <row r="415" ht="12.75">
      <c r="I415" s="13" t="str">
        <f t="shared" si="6"/>
        <v>12</v>
      </c>
    </row>
    <row r="416" ht="12.75">
      <c r="I416" s="15"/>
    </row>
    <row r="417" ht="12.75">
      <c r="I417" s="13" t="str">
        <f>IF(J417&lt;1300,"12",IF(J417&lt;1400,"13",IF(J417&lt;1500,"14",IF(J417&lt;1600,"15",IF(J417&lt;1700,"16",IF(J417&lt;1800,"17",IF(J417&lt;1900,"18",IF(J417&lt;2000,"19","20"))))))))</f>
        <v>12</v>
      </c>
    </row>
    <row r="418" ht="12.75">
      <c r="I418" s="13" t="str">
        <f>IF(J418&lt;1300,"12",IF(J418&lt;1400,"13",IF(J418&lt;1500,"14",IF(J418&lt;1600,"15",IF(J418&lt;1700,"16",IF(J418&lt;1800,"17",IF(J418&lt;1900,"18",IF(J418&lt;2000,"19","20"))))))))</f>
        <v>12</v>
      </c>
    </row>
    <row r="420" ht="12.75">
      <c r="I420" s="13" t="str">
        <f aca="true" t="shared" si="7" ref="I420:I446">IF(J420&lt;1300,"12",IF(J420&lt;1400,"13",IF(J420&lt;1500,"14",IF(J420&lt;1600,"15",IF(J420&lt;1700,"16",IF(J420&lt;1800,"17",IF(J420&lt;1900,"18",IF(J420&lt;2000,"19","20"))))))))</f>
        <v>12</v>
      </c>
    </row>
    <row r="421" ht="12.75">
      <c r="I421" s="13" t="str">
        <f t="shared" si="7"/>
        <v>12</v>
      </c>
    </row>
    <row r="422" ht="12.75">
      <c r="I422" s="13" t="str">
        <f t="shared" si="7"/>
        <v>12</v>
      </c>
    </row>
    <row r="423" ht="12.75">
      <c r="I423" s="13" t="str">
        <f t="shared" si="7"/>
        <v>12</v>
      </c>
    </row>
    <row r="424" ht="12.75">
      <c r="I424" s="13" t="str">
        <f t="shared" si="7"/>
        <v>12</v>
      </c>
    </row>
    <row r="425" ht="12.75">
      <c r="I425" s="13" t="str">
        <f t="shared" si="7"/>
        <v>12</v>
      </c>
    </row>
    <row r="426" ht="12.75">
      <c r="I426" s="13" t="str">
        <f t="shared" si="7"/>
        <v>12</v>
      </c>
    </row>
    <row r="427" ht="12.75">
      <c r="I427" s="13" t="str">
        <f t="shared" si="7"/>
        <v>12</v>
      </c>
    </row>
    <row r="428" ht="12.75">
      <c r="I428" s="13" t="str">
        <f t="shared" si="7"/>
        <v>12</v>
      </c>
    </row>
    <row r="429" ht="12.75">
      <c r="I429" s="13" t="str">
        <f t="shared" si="7"/>
        <v>12</v>
      </c>
    </row>
    <row r="430" ht="12.75">
      <c r="I430" s="13" t="str">
        <f t="shared" si="7"/>
        <v>12</v>
      </c>
    </row>
    <row r="431" ht="12.75">
      <c r="I431" s="13" t="str">
        <f t="shared" si="7"/>
        <v>12</v>
      </c>
    </row>
    <row r="432" ht="12.75">
      <c r="I432" s="13" t="str">
        <f t="shared" si="7"/>
        <v>12</v>
      </c>
    </row>
    <row r="433" ht="12.75">
      <c r="I433" s="13" t="str">
        <f t="shared" si="7"/>
        <v>12</v>
      </c>
    </row>
    <row r="434" ht="12.75">
      <c r="I434" s="13" t="str">
        <f t="shared" si="7"/>
        <v>12</v>
      </c>
    </row>
    <row r="435" ht="12.75">
      <c r="I435" s="13" t="str">
        <f t="shared" si="7"/>
        <v>12</v>
      </c>
    </row>
    <row r="436" ht="12.75">
      <c r="I436" s="13" t="str">
        <f t="shared" si="7"/>
        <v>12</v>
      </c>
    </row>
    <row r="437" ht="12.75">
      <c r="I437" s="13" t="str">
        <f t="shared" si="7"/>
        <v>12</v>
      </c>
    </row>
    <row r="438" ht="12.75">
      <c r="I438" s="13" t="str">
        <f t="shared" si="7"/>
        <v>12</v>
      </c>
    </row>
    <row r="439" ht="12.75">
      <c r="I439" s="13" t="str">
        <f t="shared" si="7"/>
        <v>12</v>
      </c>
    </row>
    <row r="440" ht="12.75">
      <c r="I440" s="13" t="str">
        <f t="shared" si="7"/>
        <v>12</v>
      </c>
    </row>
    <row r="441" ht="12.75">
      <c r="I441" s="13" t="str">
        <f t="shared" si="7"/>
        <v>12</v>
      </c>
    </row>
    <row r="442" ht="12.75">
      <c r="I442" s="13" t="str">
        <f t="shared" si="7"/>
        <v>12</v>
      </c>
    </row>
    <row r="443" ht="12.75">
      <c r="I443" s="13" t="str">
        <f t="shared" si="7"/>
        <v>12</v>
      </c>
    </row>
    <row r="444" ht="12.75">
      <c r="I444" s="13" t="str">
        <f t="shared" si="7"/>
        <v>12</v>
      </c>
    </row>
    <row r="445" ht="12.75">
      <c r="I445" s="13" t="str">
        <f t="shared" si="7"/>
        <v>12</v>
      </c>
    </row>
    <row r="446" ht="12.75">
      <c r="I446" s="13" t="str">
        <f t="shared" si="7"/>
        <v>12</v>
      </c>
    </row>
    <row r="447" ht="12.75">
      <c r="I447" s="15"/>
    </row>
    <row r="448" ht="12.75">
      <c r="I448" s="13" t="str">
        <f aca="true" t="shared" si="8" ref="I448:I455">IF(J448&lt;1300,"12",IF(J448&lt;1400,"13",IF(J448&lt;1500,"14",IF(J448&lt;1600,"15",IF(J448&lt;1700,"16",IF(J448&lt;1800,"17",IF(J448&lt;1900,"18",IF(J448&lt;2000,"19","20"))))))))</f>
        <v>12</v>
      </c>
    </row>
    <row r="449" ht="12.75">
      <c r="I449" s="13" t="str">
        <f t="shared" si="8"/>
        <v>12</v>
      </c>
    </row>
    <row r="450" ht="12.75">
      <c r="I450" s="13" t="str">
        <f t="shared" si="8"/>
        <v>12</v>
      </c>
    </row>
    <row r="451" ht="12.75">
      <c r="I451" s="13" t="str">
        <f t="shared" si="8"/>
        <v>12</v>
      </c>
    </row>
    <row r="452" ht="12.75">
      <c r="I452" s="13" t="str">
        <f t="shared" si="8"/>
        <v>12</v>
      </c>
    </row>
    <row r="453" ht="12.75">
      <c r="I453" s="13" t="str">
        <f t="shared" si="8"/>
        <v>12</v>
      </c>
    </row>
    <row r="454" ht="12.75">
      <c r="I454" s="13" t="str">
        <f t="shared" si="8"/>
        <v>12</v>
      </c>
    </row>
    <row r="455" ht="12.75">
      <c r="I455" s="13" t="str">
        <f t="shared" si="8"/>
        <v>12</v>
      </c>
    </row>
    <row r="460" ht="12.75">
      <c r="I460" s="13" t="str">
        <f aca="true" t="shared" si="9" ref="I460:I510">IF(J460&lt;1300,"12",IF(J460&lt;1400,"13",IF(J460&lt;1500,"14",IF(J460&lt;1600,"15",IF(J460&lt;1700,"16",IF(J460&lt;1800,"17",IF(J460&lt;1900,"18",IF(J460&lt;2000,"19","20"))))))))</f>
        <v>12</v>
      </c>
    </row>
    <row r="461" ht="12.75">
      <c r="I461" s="13" t="str">
        <f t="shared" si="9"/>
        <v>12</v>
      </c>
    </row>
    <row r="462" ht="12.75">
      <c r="I462" s="13" t="str">
        <f t="shared" si="9"/>
        <v>12</v>
      </c>
    </row>
    <row r="463" ht="12.75">
      <c r="I463" s="13" t="str">
        <f t="shared" si="9"/>
        <v>12</v>
      </c>
    </row>
    <row r="464" ht="12.75">
      <c r="I464" s="13" t="str">
        <f t="shared" si="9"/>
        <v>12</v>
      </c>
    </row>
    <row r="465" ht="12.75">
      <c r="I465" s="13" t="str">
        <f t="shared" si="9"/>
        <v>12</v>
      </c>
    </row>
    <row r="466" ht="12.75">
      <c r="I466" s="13" t="str">
        <f t="shared" si="9"/>
        <v>12</v>
      </c>
    </row>
    <row r="467" ht="12.75">
      <c r="I467" s="13" t="str">
        <f t="shared" si="9"/>
        <v>12</v>
      </c>
    </row>
    <row r="468" ht="12.75">
      <c r="I468" s="13" t="str">
        <f t="shared" si="9"/>
        <v>12</v>
      </c>
    </row>
    <row r="469" ht="12.75">
      <c r="I469" s="13" t="str">
        <f t="shared" si="9"/>
        <v>12</v>
      </c>
    </row>
    <row r="470" ht="12.75">
      <c r="I470" s="13" t="str">
        <f t="shared" si="9"/>
        <v>12</v>
      </c>
    </row>
    <row r="471" ht="12.75">
      <c r="I471" s="13" t="str">
        <f t="shared" si="9"/>
        <v>12</v>
      </c>
    </row>
    <row r="472" ht="12.75">
      <c r="I472" s="13" t="str">
        <f t="shared" si="9"/>
        <v>12</v>
      </c>
    </row>
    <row r="473" ht="12.75">
      <c r="I473" s="13" t="str">
        <f t="shared" si="9"/>
        <v>12</v>
      </c>
    </row>
    <row r="474" ht="12.75">
      <c r="I474" s="13" t="str">
        <f t="shared" si="9"/>
        <v>12</v>
      </c>
    </row>
    <row r="475" ht="12.75">
      <c r="I475" s="13" t="str">
        <f t="shared" si="9"/>
        <v>12</v>
      </c>
    </row>
    <row r="476" ht="12.75">
      <c r="I476" s="13" t="str">
        <f t="shared" si="9"/>
        <v>12</v>
      </c>
    </row>
    <row r="477" ht="12.75">
      <c r="I477" s="13" t="str">
        <f t="shared" si="9"/>
        <v>12</v>
      </c>
    </row>
    <row r="478" ht="12.75">
      <c r="I478" s="13" t="str">
        <f t="shared" si="9"/>
        <v>12</v>
      </c>
    </row>
    <row r="479" ht="12.75">
      <c r="I479" s="13" t="str">
        <f t="shared" si="9"/>
        <v>12</v>
      </c>
    </row>
    <row r="480" ht="12.75">
      <c r="I480" s="13" t="str">
        <f t="shared" si="9"/>
        <v>12</v>
      </c>
    </row>
    <row r="481" ht="12.75">
      <c r="I481" s="13" t="str">
        <f t="shared" si="9"/>
        <v>12</v>
      </c>
    </row>
    <row r="482" ht="12.75">
      <c r="I482" s="13" t="str">
        <f t="shared" si="9"/>
        <v>12</v>
      </c>
    </row>
    <row r="483" ht="12.75">
      <c r="I483" s="13" t="str">
        <f t="shared" si="9"/>
        <v>12</v>
      </c>
    </row>
    <row r="484" ht="12.75">
      <c r="I484" s="13" t="str">
        <f t="shared" si="9"/>
        <v>12</v>
      </c>
    </row>
    <row r="485" ht="12.75">
      <c r="I485" s="13" t="str">
        <f t="shared" si="9"/>
        <v>12</v>
      </c>
    </row>
    <row r="486" ht="12.75">
      <c r="I486" s="13" t="str">
        <f t="shared" si="9"/>
        <v>12</v>
      </c>
    </row>
    <row r="487" ht="12.75">
      <c r="I487" s="13" t="str">
        <f t="shared" si="9"/>
        <v>12</v>
      </c>
    </row>
    <row r="488" ht="12.75">
      <c r="I488" s="13" t="str">
        <f t="shared" si="9"/>
        <v>12</v>
      </c>
    </row>
    <row r="489" ht="12.75">
      <c r="I489" s="13" t="str">
        <f t="shared" si="9"/>
        <v>12</v>
      </c>
    </row>
    <row r="490" ht="12.75">
      <c r="I490" s="13" t="str">
        <f t="shared" si="9"/>
        <v>12</v>
      </c>
    </row>
    <row r="491" ht="12.75">
      <c r="I491" s="13" t="str">
        <f t="shared" si="9"/>
        <v>12</v>
      </c>
    </row>
    <row r="492" ht="12.75">
      <c r="I492" s="13" t="str">
        <f t="shared" si="9"/>
        <v>12</v>
      </c>
    </row>
    <row r="493" ht="12.75">
      <c r="I493" s="13" t="str">
        <f t="shared" si="9"/>
        <v>12</v>
      </c>
    </row>
    <row r="494" ht="12.75">
      <c r="I494" s="13" t="str">
        <f t="shared" si="9"/>
        <v>12</v>
      </c>
    </row>
    <row r="495" ht="12.75">
      <c r="I495" s="13" t="str">
        <f t="shared" si="9"/>
        <v>12</v>
      </c>
    </row>
    <row r="496" ht="12.75">
      <c r="I496" s="13" t="str">
        <f t="shared" si="9"/>
        <v>12</v>
      </c>
    </row>
    <row r="497" ht="12.75">
      <c r="I497" s="13" t="str">
        <f t="shared" si="9"/>
        <v>12</v>
      </c>
    </row>
    <row r="498" ht="12.75">
      <c r="I498" s="13" t="str">
        <f t="shared" si="9"/>
        <v>12</v>
      </c>
    </row>
    <row r="499" ht="12.75">
      <c r="I499" s="13" t="str">
        <f t="shared" si="9"/>
        <v>12</v>
      </c>
    </row>
    <row r="500" ht="12.75">
      <c r="I500" s="13" t="str">
        <f t="shared" si="9"/>
        <v>12</v>
      </c>
    </row>
    <row r="501" ht="12.75">
      <c r="I501" s="13" t="str">
        <f t="shared" si="9"/>
        <v>12</v>
      </c>
    </row>
    <row r="502" ht="12.75">
      <c r="I502" s="13" t="str">
        <f t="shared" si="9"/>
        <v>12</v>
      </c>
    </row>
    <row r="503" ht="12.75">
      <c r="I503" s="13" t="str">
        <f t="shared" si="9"/>
        <v>12</v>
      </c>
    </row>
    <row r="504" ht="12.75">
      <c r="I504" s="13" t="str">
        <f t="shared" si="9"/>
        <v>12</v>
      </c>
    </row>
    <row r="505" ht="12.75">
      <c r="I505" s="13" t="str">
        <f t="shared" si="9"/>
        <v>12</v>
      </c>
    </row>
    <row r="506" ht="12.75">
      <c r="I506" s="13" t="str">
        <f t="shared" si="9"/>
        <v>12</v>
      </c>
    </row>
    <row r="507" ht="12.75">
      <c r="I507" s="13" t="str">
        <f t="shared" si="9"/>
        <v>12</v>
      </c>
    </row>
    <row r="508" ht="12.75">
      <c r="I508" s="13" t="str">
        <f t="shared" si="9"/>
        <v>12</v>
      </c>
    </row>
    <row r="509" ht="12.75">
      <c r="I509" s="13" t="str">
        <f t="shared" si="9"/>
        <v>12</v>
      </c>
    </row>
    <row r="510" ht="12.75">
      <c r="I510" s="13" t="str">
        <f t="shared" si="9"/>
        <v>12</v>
      </c>
    </row>
  </sheetData>
  <sheetProtection/>
  <mergeCells count="13">
    <mergeCell ref="A7:A8"/>
    <mergeCell ref="B7:B8"/>
    <mergeCell ref="C7:C8"/>
    <mergeCell ref="D7:D8"/>
    <mergeCell ref="L7:M7"/>
    <mergeCell ref="G7:G8"/>
    <mergeCell ref="J7:K7"/>
    <mergeCell ref="E7:E8"/>
    <mergeCell ref="J20:P20"/>
    <mergeCell ref="P7:Q7"/>
    <mergeCell ref="R7:S7"/>
    <mergeCell ref="T7:U7"/>
    <mergeCell ref="N7:O7"/>
  </mergeCells>
  <dataValidations count="3">
    <dataValidation type="list" allowBlank="1" showInputMessage="1" showErrorMessage="1" sqref="K6 M6 O6 Q6 S6 U6">
      <formula1>$O$25:$O$34</formula1>
    </dataValidation>
    <dataValidation type="list" allowBlank="1" showInputMessage="1" showErrorMessage="1" sqref="F9:F18">
      <formula1>$M$25:$M$34</formula1>
    </dataValidation>
    <dataValidation type="list" allowBlank="1" showInputMessage="1" showErrorMessage="1" sqref="B9:B18">
      <formula1>$K$25:$K$27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Footer>&amp;L&amp;G&amp;Cwww.fnsmr.org &amp;R1, rue sainte Lucie - 75015 PARIS
Tel : 09.72.29.09.72 - contact@fnsmr.org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cdsmr 77</dc:creator>
  <cp:keywords/>
  <dc:description/>
  <cp:lastModifiedBy>Pascal Bondon</cp:lastModifiedBy>
  <cp:lastPrinted>2015-11-23T11:01:38Z</cp:lastPrinted>
  <dcterms:created xsi:type="dcterms:W3CDTF">2010-01-04T14:56:49Z</dcterms:created>
  <dcterms:modified xsi:type="dcterms:W3CDTF">2015-12-08T14:05:13Z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